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9270" windowHeight="3030" tabRatio="858" activeTab="5"/>
  </bookViews>
  <sheets>
    <sheet name="Excel 8-10 Lunes - Jueves" sheetId="29" r:id="rId1"/>
    <sheet name="Word 6-8 Lunes - Jueves" sheetId="30" r:id="rId2"/>
    <sheet name="Sabados 8-12 Word" sheetId="31" r:id="rId3"/>
    <sheet name="Mantenimiento" sheetId="32" r:id="rId4"/>
    <sheet name="Operadores" sheetId="33" r:id="rId5"/>
    <sheet name="Sabados 2-6 Excel" sheetId="34" r:id="rId6"/>
  </sheets>
  <calcPr calcId="124519"/>
</workbook>
</file>

<file path=xl/calcChain.xml><?xml version="1.0" encoding="utf-8"?>
<calcChain xmlns="http://schemas.openxmlformats.org/spreadsheetml/2006/main">
  <c r="R20" i="34"/>
  <c r="R19"/>
  <c r="R18"/>
  <c r="R17"/>
  <c r="R16"/>
  <c r="A16"/>
  <c r="A17" s="1"/>
  <c r="A18" s="1"/>
  <c r="A19" s="1"/>
  <c r="A20" s="1"/>
  <c r="A21" s="1"/>
  <c r="A22" s="1"/>
  <c r="R15"/>
  <c r="R17" i="33" l="1"/>
  <c r="R16"/>
  <c r="R15"/>
  <c r="R16" i="32"/>
  <c r="R15"/>
  <c r="R17" i="31"/>
  <c r="R16"/>
  <c r="R15"/>
  <c r="A15"/>
  <c r="A16" s="1"/>
  <c r="A17" s="1"/>
  <c r="Y33" i="30" l="1"/>
  <c r="Y32"/>
  <c r="Y31"/>
  <c r="Y30"/>
  <c r="Y29"/>
  <c r="Y28"/>
  <c r="Y27"/>
  <c r="Y26"/>
  <c r="Y25"/>
  <c r="Y24"/>
  <c r="Y23"/>
  <c r="Y22"/>
  <c r="Y21"/>
  <c r="Y20"/>
  <c r="Y19"/>
  <c r="Y18"/>
  <c r="Y17"/>
  <c r="Y16"/>
  <c r="A16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Y15"/>
  <c r="A19" i="29" l="1"/>
  <c r="A20" s="1"/>
  <c r="Y22" l="1"/>
  <c r="Y21"/>
  <c r="Y20" l="1"/>
  <c r="Y15" l="1"/>
  <c r="Y16"/>
  <c r="Y17"/>
  <c r="Y18"/>
  <c r="Y19"/>
  <c r="Y23"/>
  <c r="Y24"/>
  <c r="Y25"/>
  <c r="Y26"/>
  <c r="Y27"/>
  <c r="A16" l="1"/>
  <c r="A17" s="1"/>
  <c r="A18" s="1"/>
  <c r="A23" l="1"/>
  <c r="A24" s="1"/>
  <c r="A25" s="1"/>
  <c r="A26" s="1"/>
  <c r="A27" s="1"/>
</calcChain>
</file>

<file path=xl/sharedStrings.xml><?xml version="1.0" encoding="utf-8"?>
<sst xmlns="http://schemas.openxmlformats.org/spreadsheetml/2006/main" count="751" uniqueCount="129">
  <si>
    <t>Item</t>
  </si>
  <si>
    <t>Nombre</t>
  </si>
  <si>
    <t>Cedula</t>
  </si>
  <si>
    <t>Programa</t>
  </si>
  <si>
    <t>CORPORACION EDUCATIVA DEL CARIBE</t>
  </si>
  <si>
    <t>Final</t>
  </si>
  <si>
    <t>Nota Parcial</t>
  </si>
  <si>
    <t>Asistencia</t>
  </si>
  <si>
    <t>PLANILLA INTEGRADA - REPORTE MENSUAL</t>
  </si>
  <si>
    <t>ASIST.</t>
  </si>
  <si>
    <t>QUIZ - TALLER</t>
  </si>
  <si>
    <t>BONO FINANCIERO</t>
  </si>
  <si>
    <t>Personeria Juridica de abril de 1994, Autorizada según Resolución No. 0255 del 29 de junio del 2009 y los Acuerdos 038 y 040 del 200 Emanados del Ministerio de Salud y Protección Social Amparada por la Ley 1062 de 2006 y el Decreto 2888 de 2007 del M.E.N. Codigo ICFES 125500 - NIT. 900294796</t>
  </si>
  <si>
    <t>PTION PERS</t>
  </si>
  <si>
    <t>PARTICIP</t>
  </si>
  <si>
    <r>
      <t xml:space="preserve">V° B° </t>
    </r>
    <r>
      <rPr>
        <sz val="12"/>
        <color theme="1"/>
        <rFont val="Arial"/>
        <family val="2"/>
      </rPr>
      <t>………</t>
    </r>
  </si>
  <si>
    <t>INGLES CONVERSACIONAL</t>
  </si>
  <si>
    <t>Programa: INFORMATICA</t>
  </si>
  <si>
    <t>Horario: 8-10 AM</t>
  </si>
  <si>
    <t>Docente: LUIS ALFONSO ARREGOCES</t>
  </si>
  <si>
    <t>Dias: LUNES A JUEVES</t>
  </si>
  <si>
    <t>MARIA FERREIRA  SANCHEZ</t>
  </si>
  <si>
    <t>ASIS. ADMINISTRATIVO</t>
  </si>
  <si>
    <t>MAQUINARIA PESADA</t>
  </si>
  <si>
    <t>YESIÑO GUERRERO SERRANO</t>
  </si>
  <si>
    <t>SEGURIDAD OCUPACIONAL</t>
  </si>
  <si>
    <t>ü</t>
  </si>
  <si>
    <t>MARIA DEL PILAR DE LA HOZ OSPINO</t>
  </si>
  <si>
    <t>PSICOLOGIA Y RECRE</t>
  </si>
  <si>
    <t>ALAIN ELIECER CASTRO</t>
  </si>
  <si>
    <t>Modulo: EXCEL</t>
  </si>
  <si>
    <t>YESSICA VILLARRUEL HERNANDEZ</t>
  </si>
  <si>
    <t>LESLI MELO</t>
  </si>
  <si>
    <t>AUXI. ENFERMERIA</t>
  </si>
  <si>
    <t>ERIKC POMARES</t>
  </si>
  <si>
    <t>LOGISTICA PORTUARIA</t>
  </si>
  <si>
    <t>JUAN ESPAÑA</t>
  </si>
  <si>
    <t>ELECTRONICA</t>
  </si>
  <si>
    <t>JOSE DAVID HERNANDEZ</t>
  </si>
  <si>
    <t>X</t>
  </si>
  <si>
    <t>DANILO NIEBLES</t>
  </si>
  <si>
    <t>ANA GABRIELA RODRIGUEZ</t>
  </si>
  <si>
    <t>CAJA RESGISTRADORA</t>
  </si>
  <si>
    <t>ISMAMEL RUIZ MERCADO</t>
  </si>
  <si>
    <t>0786</t>
  </si>
  <si>
    <t>0785</t>
  </si>
  <si>
    <t>0802</t>
  </si>
  <si>
    <t>0759</t>
  </si>
  <si>
    <t>0680</t>
  </si>
  <si>
    <t>comp 6 nov</t>
  </si>
  <si>
    <t>paz y salvo</t>
  </si>
  <si>
    <t>Mes:…OCTUBRE 6 a 5 de Noviembre</t>
  </si>
  <si>
    <t>comp 5 nov</t>
  </si>
  <si>
    <t>Horario: 6-8</t>
  </si>
  <si>
    <t>Mes:…OCTUBRE…………………….</t>
  </si>
  <si>
    <t>Docente: LUIS ARREGOCES</t>
  </si>
  <si>
    <t>Modulo: WORD</t>
  </si>
  <si>
    <t>ALDAIR NAVARRO GUZMAN</t>
  </si>
  <si>
    <t>x</t>
  </si>
  <si>
    <t>7711</t>
  </si>
  <si>
    <t>LUIS CORCHUELO</t>
  </si>
  <si>
    <t>OPERACIÓN</t>
  </si>
  <si>
    <t>0464</t>
  </si>
  <si>
    <t>JOSE LUIS ALONSO</t>
  </si>
  <si>
    <t>SILVIA CUELLO ESCOBAR</t>
  </si>
  <si>
    <t>AUX ENFERMERIA</t>
  </si>
  <si>
    <t>0820</t>
  </si>
  <si>
    <t>MARIA JOSE ARIZA SCOTT</t>
  </si>
  <si>
    <t>ROCIO HURTADO</t>
  </si>
  <si>
    <t>LABORATORIO CLINICO</t>
  </si>
  <si>
    <t>novi 5</t>
  </si>
  <si>
    <t>STEFANNY JULIETH FONTALVO</t>
  </si>
  <si>
    <t>0780</t>
  </si>
  <si>
    <t>MIGUEL GAMARRA BARRIOS</t>
  </si>
  <si>
    <t>0818</t>
  </si>
  <si>
    <t>YUSTIN YANES CAMARGO</t>
  </si>
  <si>
    <t>0778</t>
  </si>
  <si>
    <t>MARILYN ESCORCIA TORRES</t>
  </si>
  <si>
    <t>0822</t>
  </si>
  <si>
    <t xml:space="preserve">MELISSA CARDOZO </t>
  </si>
  <si>
    <t>MAIDY JULIETH ANAYA  CASTAÑEDA</t>
  </si>
  <si>
    <t>LISNEY LOREY GARCIA</t>
  </si>
  <si>
    <t>0819</t>
  </si>
  <si>
    <t>MARIA FERNANDA CAICEDO</t>
  </si>
  <si>
    <t>KATERIN SUAREZ</t>
  </si>
  <si>
    <t>0731</t>
  </si>
  <si>
    <t>STEFANY POLO</t>
  </si>
  <si>
    <t>JESUS ANTONIO PUMAREJO</t>
  </si>
  <si>
    <t>MANTENIMIENTO</t>
  </si>
  <si>
    <t>0760</t>
  </si>
  <si>
    <t>LILIBETH MERIÑO PADILLA</t>
  </si>
  <si>
    <t>0779</t>
  </si>
  <si>
    <t>HECTOR ROSENSTIEHL</t>
  </si>
  <si>
    <t>AUXILIAR CONTABLE</t>
  </si>
  <si>
    <t>Horario: 8-12</t>
  </si>
  <si>
    <t>Dias: SABADOS</t>
  </si>
  <si>
    <t>Mes:……OCTUBRE</t>
  </si>
  <si>
    <t>Docente: LUIS ALFONSO ARREGOCES RODRIGUEZ</t>
  </si>
  <si>
    <t>Modulo:  WORD</t>
  </si>
  <si>
    <t>HUGO CAMPO HERNANDEZ</t>
  </si>
  <si>
    <t>√</t>
  </si>
  <si>
    <t>0851</t>
  </si>
  <si>
    <t>MARCOS MATOS</t>
  </si>
  <si>
    <t>OPERADOR</t>
  </si>
  <si>
    <t>0520</t>
  </si>
  <si>
    <t>ANA CAMILA GRANADOS</t>
  </si>
  <si>
    <t>HOTELERIA Y TURISMO</t>
  </si>
  <si>
    <t>COMP 10</t>
  </si>
  <si>
    <t>JOSE GREGORIO MELENDEZ</t>
  </si>
  <si>
    <t>OPERACIÓN DE COMPU</t>
  </si>
  <si>
    <t>0867</t>
  </si>
  <si>
    <t>YAIR GREGORIO RAMIREZ</t>
  </si>
  <si>
    <t>0880</t>
  </si>
  <si>
    <t>JENIFER MARIA MARTINEZ</t>
  </si>
  <si>
    <t>0751</t>
  </si>
  <si>
    <t xml:space="preserve">CARLOS BELTRAN </t>
  </si>
  <si>
    <t>CARLOS  BALDOVINO</t>
  </si>
  <si>
    <t>0564</t>
  </si>
  <si>
    <t>Horario: 2-6</t>
  </si>
  <si>
    <t>Mes:……  SEPTIEMBRE</t>
  </si>
  <si>
    <t>PATRICIA PAOLA PACHECO PACHECO</t>
  </si>
  <si>
    <t>CAJA REGISTRADORA</t>
  </si>
  <si>
    <t>KELLY JOHANA MEZA MERIÑO</t>
  </si>
  <si>
    <t>LUIS ANGEL CAMACHO RAMIREZ</t>
  </si>
  <si>
    <t>0817</t>
  </si>
  <si>
    <t>JESUS DAVID COLON CRESPO</t>
  </si>
  <si>
    <t>comp 15</t>
  </si>
  <si>
    <t>IVAN RENE PAREDEZ RUIZ</t>
  </si>
  <si>
    <t>0824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</si>
</sst>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#,##0.0"/>
    <numFmt numFmtId="165" formatCode="0.0"/>
  </numFmts>
  <fonts count="24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u/>
      <sz val="12"/>
      <color theme="10"/>
      <name val="Arial"/>
      <family val="2"/>
    </font>
    <font>
      <b/>
      <sz val="11"/>
      <color theme="1"/>
      <name val="Arial"/>
      <family val="2"/>
    </font>
    <font>
      <sz val="18"/>
      <color theme="1"/>
      <name val="Arial"/>
      <family val="2"/>
    </font>
    <font>
      <sz val="11"/>
      <color theme="1"/>
      <name val="Calibri"/>
      <family val="2"/>
      <scheme val="minor"/>
    </font>
    <font>
      <sz val="20"/>
      <color theme="1"/>
      <name val="Verdana"/>
      <family val="2"/>
    </font>
    <font>
      <b/>
      <sz val="12"/>
      <color rgb="FF00B050"/>
      <name val="Arial"/>
      <family val="2"/>
    </font>
    <font>
      <sz val="12"/>
      <color theme="1"/>
      <name val="Wingdings"/>
      <charset val="2"/>
    </font>
    <font>
      <sz val="12"/>
      <color theme="1"/>
      <name val="Calibri"/>
      <family val="2"/>
    </font>
    <font>
      <sz val="12"/>
      <color theme="1"/>
      <name val="8514oem"/>
      <family val="3"/>
      <charset val="255"/>
    </font>
    <font>
      <sz val="12"/>
      <color theme="1"/>
      <name val="Footlight MT Light"/>
      <family val="1"/>
    </font>
    <font>
      <sz val="12"/>
      <color theme="1"/>
      <name val="Calibri"/>
      <family val="2"/>
      <scheme val="minor"/>
    </font>
    <font>
      <sz val="12"/>
      <color theme="1"/>
      <name val="Wingdings 2"/>
      <family val="1"/>
      <charset val="2"/>
    </font>
    <font>
      <sz val="12"/>
      <color rgb="FFFF0000"/>
      <name val="Arial"/>
      <family val="2"/>
    </font>
    <font>
      <sz val="12"/>
      <color rgb="FFFF0000"/>
      <name val="Wingdings"/>
      <charset val="2"/>
    </font>
    <font>
      <sz val="12"/>
      <color rgb="FFFF0000"/>
      <name val="Calibri"/>
      <family val="2"/>
    </font>
    <font>
      <u/>
      <sz val="12"/>
      <color rgb="FFFF0000"/>
      <name val="Arial"/>
      <family val="2"/>
    </font>
    <font>
      <sz val="12"/>
      <color rgb="FFFF0000"/>
      <name val="8514oem"/>
      <family val="3"/>
      <charset val="255"/>
    </font>
    <font>
      <sz val="12"/>
      <color rgb="FFFF0000"/>
      <name val="Footlight MT Light"/>
      <family val="1"/>
    </font>
    <font>
      <sz val="12"/>
      <color rgb="FFFF0000"/>
      <name val="Wingdings 2"/>
      <family val="1"/>
      <charset val="2"/>
    </font>
    <font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3" fontId="7" fillId="0" borderId="0" applyFont="0" applyFill="0" applyBorder="0" applyAlignment="0" applyProtection="0"/>
  </cellStyleXfs>
  <cellXfs count="130">
    <xf numFmtId="0" fontId="0" fillId="0" borderId="0" xfId="0"/>
    <xf numFmtId="0" fontId="2" fillId="0" borderId="0" xfId="0" applyFont="1"/>
    <xf numFmtId="0" fontId="2" fillId="2" borderId="0" xfId="0" applyFont="1" applyFill="1" applyAlignment="1">
      <alignment horizontal="center" vertical="justify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15" fontId="3" fillId="0" borderId="0" xfId="0" applyNumberFormat="1" applyFont="1" applyAlignment="1">
      <alignment horizontal="center"/>
    </xf>
    <xf numFmtId="0" fontId="3" fillId="0" borderId="4" xfId="0" applyFont="1" applyBorder="1" applyAlignment="1">
      <alignment horizontal="center" shrinkToFit="1"/>
    </xf>
    <xf numFmtId="164" fontId="2" fillId="0" borderId="2" xfId="0" applyNumberFormat="1" applyFont="1" applyBorder="1" applyAlignment="1">
      <alignment horizontal="center"/>
    </xf>
    <xf numFmtId="0" fontId="4" fillId="0" borderId="0" xfId="1" applyFont="1"/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0" fontId="2" fillId="0" borderId="0" xfId="0" applyFont="1" applyAlignment="1">
      <alignment shrinkToFit="1"/>
    </xf>
    <xf numFmtId="0" fontId="2" fillId="0" borderId="1" xfId="0" applyFont="1" applyBorder="1" applyAlignment="1">
      <alignment horizontal="center" vertical="center" shrinkToFi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justify"/>
    </xf>
    <xf numFmtId="0" fontId="2" fillId="0" borderId="0" xfId="0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5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 shrinkToFit="1"/>
    </xf>
    <xf numFmtId="0" fontId="3" fillId="0" borderId="0" xfId="0" applyFont="1" applyAlignment="1">
      <alignment horizontal="left"/>
    </xf>
    <xf numFmtId="9" fontId="9" fillId="0" borderId="4" xfId="0" applyNumberFormat="1" applyFont="1" applyBorder="1" applyAlignment="1">
      <alignment horizontal="center"/>
    </xf>
    <xf numFmtId="9" fontId="9" fillId="0" borderId="4" xfId="0" applyNumberFormat="1" applyFont="1" applyBorder="1" applyAlignment="1">
      <alignment horizontal="center" wrapText="1"/>
    </xf>
    <xf numFmtId="0" fontId="3" fillId="0" borderId="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shrinkToFit="1"/>
    </xf>
    <xf numFmtId="0" fontId="3" fillId="0" borderId="4" xfId="0" applyNumberFormat="1" applyFont="1" applyBorder="1" applyAlignment="1">
      <alignment horizontal="center"/>
    </xf>
    <xf numFmtId="0" fontId="11" fillId="0" borderId="2" xfId="0" applyFont="1" applyBorder="1" applyAlignment="1">
      <alignment horizontal="center" vertical="center" shrinkToFit="1"/>
    </xf>
    <xf numFmtId="3" fontId="2" fillId="0" borderId="8" xfId="0" applyNumberFormat="1" applyFont="1" applyBorder="1" applyAlignment="1">
      <alignment horizontal="right"/>
    </xf>
    <xf numFmtId="0" fontId="2" fillId="0" borderId="8" xfId="0" applyFont="1" applyBorder="1" applyAlignment="1">
      <alignment horizontal="center" shrinkToFit="1"/>
    </xf>
    <xf numFmtId="0" fontId="2" fillId="0" borderId="8" xfId="0" applyFont="1" applyBorder="1" applyAlignment="1">
      <alignment horizontal="left"/>
    </xf>
    <xf numFmtId="0" fontId="2" fillId="0" borderId="8" xfId="0" applyFont="1" applyBorder="1" applyAlignment="1">
      <alignment horizontal="right"/>
    </xf>
    <xf numFmtId="49" fontId="4" fillId="0" borderId="1" xfId="1" applyNumberFormat="1" applyFont="1" applyBorder="1" applyAlignment="1">
      <alignment shrinkToFit="1"/>
    </xf>
    <xf numFmtId="49" fontId="4" fillId="2" borderId="1" xfId="1" applyNumberFormat="1" applyFont="1" applyFill="1" applyBorder="1" applyAlignment="1">
      <alignment shrinkToFit="1"/>
    </xf>
    <xf numFmtId="0" fontId="2" fillId="0" borderId="2" xfId="0" applyFont="1" applyBorder="1"/>
    <xf numFmtId="3" fontId="2" fillId="0" borderId="2" xfId="0" applyNumberFormat="1" applyFont="1" applyBorder="1" applyAlignment="1">
      <alignment horizontal="right"/>
    </xf>
    <xf numFmtId="0" fontId="2" fillId="0" borderId="2" xfId="0" applyFont="1" applyBorder="1" applyAlignment="1">
      <alignment horizontal="center" shrinkToFit="1"/>
    </xf>
    <xf numFmtId="0" fontId="2" fillId="0" borderId="9" xfId="0" applyFont="1" applyBorder="1" applyAlignment="1">
      <alignment horizontal="center" vertical="center" shrinkToFit="1"/>
    </xf>
    <xf numFmtId="165" fontId="2" fillId="0" borderId="2" xfId="0" applyNumberFormat="1" applyFont="1" applyBorder="1" applyAlignment="1">
      <alignment horizontal="center"/>
    </xf>
    <xf numFmtId="49" fontId="4" fillId="0" borderId="2" xfId="1" applyNumberFormat="1" applyFont="1" applyBorder="1" applyAlignment="1">
      <alignment shrinkToFit="1"/>
    </xf>
    <xf numFmtId="3" fontId="2" fillId="0" borderId="1" xfId="0" applyNumberFormat="1" applyFont="1" applyBorder="1" applyAlignment="1">
      <alignment horizontal="right"/>
    </xf>
    <xf numFmtId="165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shrinkToFit="1"/>
    </xf>
    <xf numFmtId="0" fontId="12" fillId="0" borderId="2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shrinkToFit="1"/>
    </xf>
    <xf numFmtId="0" fontId="13" fillId="0" borderId="2" xfId="0" applyFont="1" applyBorder="1" applyAlignment="1">
      <alignment horizontal="center" vertical="center" shrinkToFit="1"/>
    </xf>
    <xf numFmtId="0" fontId="14" fillId="0" borderId="8" xfId="0" applyFont="1" applyFill="1" applyBorder="1"/>
    <xf numFmtId="0" fontId="2" fillId="0" borderId="11" xfId="0" applyFont="1" applyBorder="1" applyAlignment="1">
      <alignment horizontal="center" shrinkToFit="1"/>
    </xf>
    <xf numFmtId="49" fontId="2" fillId="0" borderId="1" xfId="0" applyNumberFormat="1" applyFont="1" applyBorder="1" applyAlignment="1">
      <alignment shrinkToFit="1"/>
    </xf>
    <xf numFmtId="3" fontId="2" fillId="0" borderId="9" xfId="0" applyNumberFormat="1" applyFont="1" applyBorder="1" applyAlignment="1">
      <alignment horizontal="right"/>
    </xf>
    <xf numFmtId="0" fontId="2" fillId="0" borderId="9" xfId="0" applyFont="1" applyBorder="1" applyAlignment="1">
      <alignment horizontal="center" shrinkToFit="1"/>
    </xf>
    <xf numFmtId="164" fontId="2" fillId="0" borderId="9" xfId="0" applyNumberFormat="1" applyFont="1" applyBorder="1" applyAlignment="1">
      <alignment horizontal="center"/>
    </xf>
    <xf numFmtId="165" fontId="2" fillId="0" borderId="9" xfId="0" applyNumberFormat="1" applyFont="1" applyBorder="1" applyAlignment="1">
      <alignment horizontal="center"/>
    </xf>
    <xf numFmtId="49" fontId="4" fillId="0" borderId="9" xfId="1" applyNumberFormat="1" applyFont="1" applyBorder="1" applyAlignment="1">
      <alignment shrinkToFit="1"/>
    </xf>
    <xf numFmtId="0" fontId="2" fillId="0" borderId="3" xfId="0" applyFont="1" applyBorder="1" applyAlignment="1">
      <alignment horizontal="left"/>
    </xf>
    <xf numFmtId="0" fontId="2" fillId="0" borderId="7" xfId="0" applyFont="1" applyBorder="1" applyAlignment="1">
      <alignment horizontal="right"/>
    </xf>
    <xf numFmtId="0" fontId="2" fillId="0" borderId="3" xfId="0" applyFont="1" applyBorder="1" applyAlignment="1">
      <alignment horizontal="center"/>
    </xf>
    <xf numFmtId="165" fontId="2" fillId="0" borderId="3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shrinkToFit="1"/>
    </xf>
    <xf numFmtId="0" fontId="2" fillId="0" borderId="3" xfId="0" applyFont="1" applyBorder="1" applyAlignment="1">
      <alignment horizontal="right"/>
    </xf>
    <xf numFmtId="165" fontId="2" fillId="0" borderId="8" xfId="0" applyNumberFormat="1" applyFont="1" applyBorder="1" applyAlignment="1">
      <alignment horizontal="center"/>
    </xf>
    <xf numFmtId="49" fontId="2" fillId="0" borderId="8" xfId="0" applyNumberFormat="1" applyFont="1" applyBorder="1" applyAlignment="1">
      <alignment shrinkToFit="1"/>
    </xf>
    <xf numFmtId="0" fontId="15" fillId="0" borderId="2" xfId="0" applyFont="1" applyBorder="1" applyAlignment="1">
      <alignment horizontal="center" vertical="center" shrinkToFit="1"/>
    </xf>
    <xf numFmtId="0" fontId="2" fillId="0" borderId="9" xfId="0" applyFont="1" applyBorder="1"/>
    <xf numFmtId="49" fontId="11" fillId="0" borderId="2" xfId="0" applyNumberFormat="1" applyFont="1" applyBorder="1" applyAlignment="1">
      <alignment horizontal="center" vertical="center" shrinkToFit="1"/>
    </xf>
    <xf numFmtId="0" fontId="12" fillId="0" borderId="13" xfId="0" applyFont="1" applyBorder="1" applyAlignment="1">
      <alignment horizontal="center" vertical="center" shrinkToFit="1"/>
    </xf>
    <xf numFmtId="49" fontId="11" fillId="0" borderId="8" xfId="0" applyNumberFormat="1" applyFont="1" applyBorder="1" applyAlignment="1">
      <alignment horizontal="center" vertical="center" shrinkToFit="1"/>
    </xf>
    <xf numFmtId="49" fontId="11" fillId="0" borderId="13" xfId="0" applyNumberFormat="1" applyFont="1" applyBorder="1" applyAlignment="1">
      <alignment horizontal="center" vertical="center" shrinkToFit="1"/>
    </xf>
    <xf numFmtId="0" fontId="12" fillId="0" borderId="8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/>
    </xf>
    <xf numFmtId="0" fontId="16" fillId="0" borderId="1" xfId="0" applyFont="1" applyBorder="1"/>
    <xf numFmtId="3" fontId="16" fillId="0" borderId="8" xfId="0" applyNumberFormat="1" applyFont="1" applyBorder="1" applyAlignment="1">
      <alignment horizontal="right"/>
    </xf>
    <xf numFmtId="0" fontId="16" fillId="0" borderId="8" xfId="0" applyFont="1" applyBorder="1" applyAlignment="1">
      <alignment horizontal="center" shrinkToFit="1"/>
    </xf>
    <xf numFmtId="0" fontId="17" fillId="0" borderId="2" xfId="0" applyFont="1" applyBorder="1" applyAlignment="1">
      <alignment horizontal="center" vertical="center" shrinkToFit="1"/>
    </xf>
    <xf numFmtId="0" fontId="18" fillId="0" borderId="2" xfId="0" applyFont="1" applyBorder="1" applyAlignment="1">
      <alignment horizontal="center" vertical="center" shrinkToFit="1"/>
    </xf>
    <xf numFmtId="164" fontId="16" fillId="0" borderId="1" xfId="0" applyNumberFormat="1" applyFont="1" applyBorder="1" applyAlignment="1">
      <alignment horizontal="center"/>
    </xf>
    <xf numFmtId="164" fontId="16" fillId="0" borderId="2" xfId="0" applyNumberFormat="1" applyFont="1" applyBorder="1" applyAlignment="1">
      <alignment horizontal="center"/>
    </xf>
    <xf numFmtId="49" fontId="19" fillId="0" borderId="1" xfId="1" applyNumberFormat="1" applyFont="1" applyBorder="1" applyAlignment="1">
      <alignment shrinkToFit="1"/>
    </xf>
    <xf numFmtId="0" fontId="19" fillId="0" borderId="0" xfId="1" applyFont="1"/>
    <xf numFmtId="0" fontId="16" fillId="0" borderId="0" xfId="0" applyFont="1"/>
    <xf numFmtId="3" fontId="16" fillId="0" borderId="8" xfId="2" applyNumberFormat="1" applyFont="1" applyBorder="1" applyAlignment="1">
      <alignment horizontal="right"/>
    </xf>
    <xf numFmtId="0" fontId="16" fillId="0" borderId="8" xfId="0" applyFont="1" applyBorder="1" applyAlignment="1">
      <alignment horizontal="left"/>
    </xf>
    <xf numFmtId="0" fontId="16" fillId="0" borderId="8" xfId="0" applyFont="1" applyBorder="1" applyAlignment="1">
      <alignment horizontal="right"/>
    </xf>
    <xf numFmtId="0" fontId="16" fillId="0" borderId="1" xfId="0" applyFont="1" applyBorder="1" applyAlignment="1">
      <alignment horizontal="center" vertical="center" shrinkToFit="1"/>
    </xf>
    <xf numFmtId="3" fontId="16" fillId="0" borderId="1" xfId="0" applyNumberFormat="1" applyFont="1" applyBorder="1" applyAlignment="1">
      <alignment horizontal="right"/>
    </xf>
    <xf numFmtId="0" fontId="16" fillId="0" borderId="1" xfId="0" applyFont="1" applyBorder="1" applyAlignment="1">
      <alignment horizontal="center" shrinkToFit="1"/>
    </xf>
    <xf numFmtId="0" fontId="20" fillId="0" borderId="2" xfId="0" applyFont="1" applyBorder="1" applyAlignment="1">
      <alignment horizontal="center" vertical="center" shrinkToFit="1"/>
    </xf>
    <xf numFmtId="165" fontId="16" fillId="0" borderId="1" xfId="0" applyNumberFormat="1" applyFont="1" applyBorder="1" applyAlignment="1">
      <alignment horizontal="center"/>
    </xf>
    <xf numFmtId="0" fontId="16" fillId="0" borderId="10" xfId="0" applyFont="1" applyBorder="1" applyAlignment="1">
      <alignment horizontal="center" shrinkToFit="1"/>
    </xf>
    <xf numFmtId="49" fontId="19" fillId="2" borderId="1" xfId="1" applyNumberFormat="1" applyFont="1" applyFill="1" applyBorder="1" applyAlignment="1">
      <alignment shrinkToFit="1"/>
    </xf>
    <xf numFmtId="0" fontId="16" fillId="0" borderId="11" xfId="0" applyFont="1" applyBorder="1" applyAlignment="1">
      <alignment horizontal="center" shrinkToFit="1"/>
    </xf>
    <xf numFmtId="0" fontId="21" fillId="0" borderId="2" xfId="0" applyFont="1" applyBorder="1" applyAlignment="1">
      <alignment horizontal="center" vertical="center" shrinkToFit="1"/>
    </xf>
    <xf numFmtId="0" fontId="16" fillId="0" borderId="3" xfId="0" applyFont="1" applyBorder="1" applyAlignment="1">
      <alignment horizontal="left"/>
    </xf>
    <xf numFmtId="0" fontId="16" fillId="0" borderId="7" xfId="0" applyFont="1" applyBorder="1" applyAlignment="1">
      <alignment horizontal="right"/>
    </xf>
    <xf numFmtId="0" fontId="16" fillId="0" borderId="9" xfId="0" applyFont="1" applyBorder="1" applyAlignment="1">
      <alignment horizontal="center" shrinkToFit="1"/>
    </xf>
    <xf numFmtId="0" fontId="16" fillId="0" borderId="13" xfId="0" applyFont="1" applyBorder="1" applyAlignment="1">
      <alignment horizontal="center" vertical="center" shrinkToFit="1"/>
    </xf>
    <xf numFmtId="0" fontId="16" fillId="0" borderId="9" xfId="0" applyFont="1" applyBorder="1" applyAlignment="1">
      <alignment horizontal="center" vertical="center" shrinkToFit="1"/>
    </xf>
    <xf numFmtId="165" fontId="16" fillId="0" borderId="3" xfId="0" applyNumberFormat="1" applyFont="1" applyBorder="1" applyAlignment="1">
      <alignment horizontal="center"/>
    </xf>
    <xf numFmtId="49" fontId="16" fillId="0" borderId="3" xfId="0" applyNumberFormat="1" applyFont="1" applyBorder="1" applyAlignment="1">
      <alignment shrinkToFit="1"/>
    </xf>
    <xf numFmtId="165" fontId="16" fillId="0" borderId="8" xfId="0" applyNumberFormat="1" applyFont="1" applyBorder="1" applyAlignment="1">
      <alignment horizontal="center"/>
    </xf>
    <xf numFmtId="49" fontId="16" fillId="0" borderId="8" xfId="0" applyNumberFormat="1" applyFont="1" applyBorder="1" applyAlignment="1">
      <alignment shrinkToFit="1"/>
    </xf>
    <xf numFmtId="0" fontId="16" fillId="0" borderId="9" xfId="0" applyFont="1" applyBorder="1"/>
    <xf numFmtId="0" fontId="16" fillId="0" borderId="3" xfId="0" applyFont="1" applyBorder="1" applyAlignment="1">
      <alignment horizontal="right"/>
    </xf>
    <xf numFmtId="0" fontId="22" fillId="0" borderId="13" xfId="0" applyFont="1" applyBorder="1" applyAlignment="1">
      <alignment horizontal="center" vertical="center" shrinkToFit="1"/>
    </xf>
    <xf numFmtId="165" fontId="16" fillId="0" borderId="2" xfId="0" applyNumberFormat="1" applyFont="1" applyBorder="1" applyAlignment="1">
      <alignment horizontal="center"/>
    </xf>
    <xf numFmtId="49" fontId="18" fillId="0" borderId="2" xfId="0" applyNumberFormat="1" applyFont="1" applyBorder="1" applyAlignment="1">
      <alignment horizontal="center" vertical="center" shrinkToFit="1"/>
    </xf>
    <xf numFmtId="0" fontId="16" fillId="0" borderId="2" xfId="0" applyFont="1" applyBorder="1" applyAlignment="1">
      <alignment horizontal="center" shrinkToFit="1"/>
    </xf>
    <xf numFmtId="3" fontId="16" fillId="0" borderId="2" xfId="0" applyNumberFormat="1" applyFont="1" applyBorder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3" fillId="0" borderId="8" xfId="0" applyFont="1" applyBorder="1" applyAlignment="1">
      <alignment shrinkToFit="1"/>
    </xf>
    <xf numFmtId="0" fontId="23" fillId="2" borderId="8" xfId="0" applyFont="1" applyFill="1" applyBorder="1" applyAlignment="1">
      <alignment shrinkToFit="1"/>
    </xf>
    <xf numFmtId="0" fontId="23" fillId="0" borderId="8" xfId="0" applyFont="1" applyBorder="1" applyAlignment="1">
      <alignment horizontal="left"/>
    </xf>
    <xf numFmtId="0" fontId="23" fillId="0" borderId="2" xfId="0" applyFont="1" applyBorder="1" applyAlignment="1">
      <alignment shrinkToFit="1"/>
    </xf>
    <xf numFmtId="0" fontId="23" fillId="0" borderId="1" xfId="0" applyFont="1" applyBorder="1" applyAlignment="1">
      <alignment shrinkToFit="1"/>
    </xf>
    <xf numFmtId="0" fontId="23" fillId="2" borderId="5" xfId="0" applyFont="1" applyFill="1" applyBorder="1" applyAlignment="1">
      <alignment shrinkToFit="1"/>
    </xf>
    <xf numFmtId="0" fontId="23" fillId="0" borderId="0" xfId="0" applyFont="1" applyAlignment="1">
      <alignment horizontal="left"/>
    </xf>
    <xf numFmtId="0" fontId="23" fillId="0" borderId="5" xfId="0" applyFont="1" applyFill="1" applyBorder="1"/>
    <xf numFmtId="0" fontId="23" fillId="0" borderId="5" xfId="0" applyFont="1" applyBorder="1" applyAlignment="1">
      <alignment shrinkToFit="1"/>
    </xf>
    <xf numFmtId="0" fontId="23" fillId="0" borderId="12" xfId="0" applyFont="1" applyBorder="1" applyAlignment="1">
      <alignment shrinkToFit="1"/>
    </xf>
    <xf numFmtId="0" fontId="23" fillId="2" borderId="1" xfId="0" applyFont="1" applyFill="1" applyBorder="1" applyAlignment="1">
      <alignment shrinkToFit="1"/>
    </xf>
    <xf numFmtId="0" fontId="23" fillId="2" borderId="9" xfId="0" applyFont="1" applyFill="1" applyBorder="1" applyAlignment="1">
      <alignment shrinkToFit="1"/>
    </xf>
    <xf numFmtId="0" fontId="23" fillId="0" borderId="3" xfId="0" applyFont="1" applyBorder="1" applyAlignment="1">
      <alignment horizontal="left"/>
    </xf>
    <xf numFmtId="0" fontId="23" fillId="0" borderId="8" xfId="0" applyFont="1" applyBorder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colors>
    <mruColors>
      <color rgb="FF005C2A"/>
      <color rgb="FF007E39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2141137</xdr:colOff>
      <xdr:row>0</xdr:row>
      <xdr:rowOff>0</xdr:rowOff>
    </xdr:from>
    <xdr:ext cx="10098487" cy="1000125"/>
    <xdr:sp macro="" textlink="">
      <xdr:nvSpPr>
        <xdr:cNvPr id="3" name="2 Rectángulo"/>
        <xdr:cNvSpPr/>
      </xdr:nvSpPr>
      <xdr:spPr>
        <a:xfrm>
          <a:off x="2569762" y="0"/>
          <a:ext cx="10098487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5C2A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822722</xdr:colOff>
      <xdr:row>4</xdr:row>
      <xdr:rowOff>130969</xdr:rowOff>
    </xdr:to>
    <xdr:pic>
      <xdr:nvPicPr>
        <xdr:cNvPr id="4" name="3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88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7221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860822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1117997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1117997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1117997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379936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1117997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XFD27"/>
  <sheetViews>
    <sheetView showGridLines="0" zoomScale="80" zoomScaleNormal="80" workbookViewId="0">
      <selection activeCell="C16" sqref="C16"/>
    </sheetView>
  </sheetViews>
  <sheetFormatPr baseColWidth="10" defaultColWidth="11.5703125" defaultRowHeight="15"/>
  <cols>
    <col min="1" max="1" width="6.42578125" style="1" customWidth="1"/>
    <col min="2" max="2" width="44.140625" style="3" customWidth="1"/>
    <col min="3" max="3" width="18.7109375" style="4" customWidth="1"/>
    <col min="4" max="4" width="32.85546875" style="3" customWidth="1"/>
    <col min="5" max="5" width="3.42578125" style="3" customWidth="1"/>
    <col min="6" max="11" width="3.7109375" style="3" customWidth="1"/>
    <col min="12" max="19" width="3.5703125" style="3" customWidth="1"/>
    <col min="20" max="20" width="8.7109375" style="15" customWidth="1"/>
    <col min="21" max="24" width="9.7109375" style="15" customWidth="1"/>
    <col min="25" max="25" width="17.5703125" style="15" customWidth="1"/>
    <col min="26" max="26" width="18.7109375" style="11" customWidth="1"/>
    <col min="27" max="16384" width="11.5703125" style="1"/>
  </cols>
  <sheetData>
    <row r="1" spans="1:28" ht="24.75">
      <c r="A1" s="115" t="s">
        <v>4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</row>
    <row r="2" spans="1:28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Y2" s="1"/>
      <c r="Z2" s="15"/>
    </row>
    <row r="3" spans="1:28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Y3" s="1"/>
      <c r="Z3" s="15"/>
    </row>
    <row r="4" spans="1:28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Y4" s="1"/>
      <c r="Z4" s="15"/>
    </row>
    <row r="5" spans="1:28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Y5" s="1"/>
      <c r="Z5" s="15"/>
    </row>
    <row r="6" spans="1:28" ht="39.950000000000003" customHeight="1">
      <c r="A6" s="110" t="s">
        <v>12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</row>
    <row r="7" spans="1:28" ht="3.75" customHeight="1">
      <c r="B7" s="2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8" ht="23.25">
      <c r="A8" s="111" t="s">
        <v>8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</row>
    <row r="9" spans="1:28" ht="17.100000000000001" customHeight="1">
      <c r="A9" s="1" t="s">
        <v>17</v>
      </c>
      <c r="C9" s="1"/>
      <c r="D9" s="1"/>
      <c r="E9" s="1"/>
      <c r="F9" s="1"/>
      <c r="G9" s="1"/>
      <c r="H9" s="1"/>
      <c r="I9" s="1"/>
      <c r="J9" s="1"/>
      <c r="K9" s="1"/>
      <c r="L9" s="15"/>
      <c r="M9" s="15"/>
      <c r="N9" s="15"/>
      <c r="O9" s="15"/>
      <c r="P9" s="15"/>
      <c r="Q9" s="15"/>
      <c r="R9" s="15"/>
      <c r="S9" s="15"/>
      <c r="W9" s="23" t="s">
        <v>15</v>
      </c>
    </row>
    <row r="10" spans="1:28" ht="17.100000000000001" customHeight="1">
      <c r="A10" s="1" t="s">
        <v>18</v>
      </c>
      <c r="B10" s="1"/>
      <c r="C10" s="1"/>
      <c r="D10" s="1" t="s">
        <v>20</v>
      </c>
      <c r="E10" s="1"/>
      <c r="F10" s="1"/>
      <c r="G10" s="1"/>
      <c r="H10" s="1"/>
      <c r="I10" s="1"/>
      <c r="J10" s="1"/>
      <c r="K10" s="1"/>
      <c r="L10" s="15"/>
      <c r="M10" s="15"/>
      <c r="N10" s="15"/>
      <c r="O10" s="15"/>
      <c r="P10" s="15"/>
      <c r="Q10" s="15"/>
      <c r="R10" s="15"/>
      <c r="S10" s="15"/>
      <c r="U10" s="3" t="s">
        <v>51</v>
      </c>
    </row>
    <row r="11" spans="1:28" ht="17.100000000000001" customHeight="1">
      <c r="A11" s="1" t="s">
        <v>19</v>
      </c>
      <c r="B11" s="1"/>
      <c r="C11" s="1"/>
      <c r="D11" s="1" t="s">
        <v>30</v>
      </c>
      <c r="E11" s="1"/>
      <c r="F11" s="1"/>
      <c r="G11" s="1"/>
      <c r="H11" s="1"/>
      <c r="I11" s="1"/>
      <c r="J11" s="1"/>
      <c r="K11" s="1"/>
      <c r="L11" s="15"/>
      <c r="M11" s="15"/>
      <c r="N11" s="15"/>
      <c r="O11" s="15"/>
      <c r="P11" s="15"/>
      <c r="Q11" s="15"/>
      <c r="R11" s="15"/>
      <c r="S11" s="15"/>
    </row>
    <row r="13" spans="1:28" s="20" customFormat="1" ht="47.25">
      <c r="A13" s="17" t="s">
        <v>0</v>
      </c>
      <c r="B13" s="17" t="s">
        <v>1</v>
      </c>
      <c r="C13" s="17" t="s">
        <v>2</v>
      </c>
      <c r="D13" s="17" t="s">
        <v>3</v>
      </c>
      <c r="E13" s="112" t="s">
        <v>7</v>
      </c>
      <c r="F13" s="113"/>
      <c r="G13" s="113"/>
      <c r="H13" s="113"/>
      <c r="I13" s="113"/>
      <c r="J13" s="113"/>
      <c r="K13" s="113"/>
      <c r="L13" s="114"/>
      <c r="M13" s="26"/>
      <c r="N13" s="26"/>
      <c r="O13" s="26"/>
      <c r="P13" s="26"/>
      <c r="Q13" s="26"/>
      <c r="R13" s="26"/>
      <c r="S13" s="26"/>
      <c r="T13" s="17" t="s">
        <v>9</v>
      </c>
      <c r="U13" s="18" t="s">
        <v>13</v>
      </c>
      <c r="V13" s="18" t="s">
        <v>14</v>
      </c>
      <c r="W13" s="18" t="s">
        <v>10</v>
      </c>
      <c r="X13" s="21" t="s">
        <v>6</v>
      </c>
      <c r="Y13" s="17" t="s">
        <v>5</v>
      </c>
      <c r="Z13" s="22" t="s">
        <v>11</v>
      </c>
      <c r="AA13" s="19"/>
      <c r="AB13" s="19"/>
    </row>
    <row r="14" spans="1:28" s="13" customFormat="1" ht="15.75">
      <c r="A14" s="16"/>
      <c r="B14" s="16"/>
      <c r="C14" s="16"/>
      <c r="D14" s="16"/>
      <c r="E14" s="16">
        <v>6</v>
      </c>
      <c r="F14" s="16">
        <v>7</v>
      </c>
      <c r="G14" s="16">
        <v>8</v>
      </c>
      <c r="H14" s="16">
        <v>14</v>
      </c>
      <c r="I14" s="16">
        <v>15</v>
      </c>
      <c r="J14" s="16">
        <v>16</v>
      </c>
      <c r="K14" s="16">
        <v>20</v>
      </c>
      <c r="L14" s="16">
        <v>21</v>
      </c>
      <c r="M14" s="16">
        <v>22</v>
      </c>
      <c r="N14" s="16">
        <v>23</v>
      </c>
      <c r="O14" s="16">
        <v>27</v>
      </c>
      <c r="P14" s="16">
        <v>28</v>
      </c>
      <c r="Q14" s="16">
        <v>29</v>
      </c>
      <c r="R14" s="28">
        <v>30</v>
      </c>
      <c r="S14" s="16">
        <v>4</v>
      </c>
      <c r="T14" s="24"/>
      <c r="U14" s="24"/>
      <c r="V14" s="25"/>
      <c r="W14" s="24"/>
      <c r="X14" s="24">
        <v>0.5</v>
      </c>
      <c r="Y14" s="16"/>
      <c r="Z14" s="6"/>
      <c r="AA14" s="5"/>
      <c r="AB14" s="5"/>
    </row>
    <row r="15" spans="1:28" ht="21" customHeight="1">
      <c r="A15" s="9">
        <v>1</v>
      </c>
      <c r="B15" s="116" t="s">
        <v>21</v>
      </c>
      <c r="C15" s="30">
        <v>1083002612</v>
      </c>
      <c r="D15" s="31" t="s">
        <v>22</v>
      </c>
      <c r="E15" s="27" t="s">
        <v>26</v>
      </c>
      <c r="F15" s="27" t="s">
        <v>26</v>
      </c>
      <c r="G15" s="27" t="s">
        <v>26</v>
      </c>
      <c r="H15" s="27" t="s">
        <v>26</v>
      </c>
      <c r="I15" s="27" t="s">
        <v>26</v>
      </c>
      <c r="J15" s="27" t="s">
        <v>26</v>
      </c>
      <c r="K15" s="29" t="s">
        <v>39</v>
      </c>
      <c r="L15" s="27" t="s">
        <v>26</v>
      </c>
      <c r="M15" s="27" t="s">
        <v>26</v>
      </c>
      <c r="N15" s="27" t="s">
        <v>26</v>
      </c>
      <c r="O15" s="27" t="s">
        <v>26</v>
      </c>
      <c r="P15" s="27" t="s">
        <v>26</v>
      </c>
      <c r="Q15" s="27" t="s">
        <v>26</v>
      </c>
      <c r="R15" s="27" t="s">
        <v>26</v>
      </c>
      <c r="S15" s="27" t="s">
        <v>26</v>
      </c>
      <c r="T15" s="10">
        <v>4.8</v>
      </c>
      <c r="U15" s="10">
        <v>5</v>
      </c>
      <c r="V15" s="10">
        <v>5</v>
      </c>
      <c r="W15" s="10">
        <v>3.8</v>
      </c>
      <c r="X15" s="10">
        <v>4</v>
      </c>
      <c r="Y15" s="7">
        <f t="shared" ref="Y15:Y27" si="0">+((T15*0.03)+(U15*0.02)+(V15*0.2)+(W15*0.25)+(X15*0.5))</f>
        <v>4.194</v>
      </c>
      <c r="Z15" s="34" t="s">
        <v>47</v>
      </c>
      <c r="AA15" s="8"/>
    </row>
    <row r="16" spans="1:28" ht="21" customHeight="1">
      <c r="A16" s="9">
        <f t="shared" ref="A16:A27" si="1">A15+1</f>
        <v>2</v>
      </c>
      <c r="B16" s="116" t="s">
        <v>31</v>
      </c>
      <c r="C16" s="30">
        <v>1082937203</v>
      </c>
      <c r="D16" s="31" t="s">
        <v>16</v>
      </c>
      <c r="E16" s="27" t="s">
        <v>26</v>
      </c>
      <c r="F16" s="27" t="s">
        <v>26</v>
      </c>
      <c r="G16" s="27" t="s">
        <v>26</v>
      </c>
      <c r="H16" s="27" t="s">
        <v>26</v>
      </c>
      <c r="I16" s="27" t="s">
        <v>26</v>
      </c>
      <c r="J16" s="27" t="s">
        <v>26</v>
      </c>
      <c r="K16" s="27" t="s">
        <v>26</v>
      </c>
      <c r="L16" s="27" t="s">
        <v>26</v>
      </c>
      <c r="M16" s="27" t="s">
        <v>26</v>
      </c>
      <c r="N16" s="27" t="s">
        <v>26</v>
      </c>
      <c r="O16" s="27" t="s">
        <v>26</v>
      </c>
      <c r="P16" s="27" t="s">
        <v>26</v>
      </c>
      <c r="Q16" s="27" t="s">
        <v>26</v>
      </c>
      <c r="R16" s="27" t="s">
        <v>26</v>
      </c>
      <c r="S16" s="27" t="s">
        <v>26</v>
      </c>
      <c r="T16" s="10">
        <v>5</v>
      </c>
      <c r="U16" s="10">
        <v>5</v>
      </c>
      <c r="V16" s="10">
        <v>5</v>
      </c>
      <c r="W16" s="10">
        <v>3.5</v>
      </c>
      <c r="X16" s="10">
        <v>4.8</v>
      </c>
      <c r="Y16" s="7">
        <f t="shared" si="0"/>
        <v>4.5250000000000004</v>
      </c>
      <c r="Z16" s="34" t="s">
        <v>44</v>
      </c>
      <c r="AA16" s="8"/>
    </row>
    <row r="17" spans="1:27 16384:16384" s="81" customFormat="1" ht="21" customHeight="1">
      <c r="A17" s="72">
        <f t="shared" si="1"/>
        <v>3</v>
      </c>
      <c r="B17" s="117" t="s">
        <v>24</v>
      </c>
      <c r="C17" s="73">
        <v>1083002126</v>
      </c>
      <c r="D17" s="74" t="s">
        <v>25</v>
      </c>
      <c r="E17" s="75" t="s">
        <v>26</v>
      </c>
      <c r="F17" s="76" t="s">
        <v>39</v>
      </c>
      <c r="G17" s="75" t="s">
        <v>26</v>
      </c>
      <c r="H17" s="75" t="s">
        <v>26</v>
      </c>
      <c r="I17" s="75" t="s">
        <v>26</v>
      </c>
      <c r="J17" s="75" t="s">
        <v>26</v>
      </c>
      <c r="K17" s="75" t="s">
        <v>26</v>
      </c>
      <c r="L17" s="76" t="s">
        <v>39</v>
      </c>
      <c r="M17" s="75" t="s">
        <v>26</v>
      </c>
      <c r="N17" s="76" t="s">
        <v>39</v>
      </c>
      <c r="O17" s="76" t="s">
        <v>39</v>
      </c>
      <c r="P17" s="75" t="s">
        <v>26</v>
      </c>
      <c r="Q17" s="75" t="s">
        <v>26</v>
      </c>
      <c r="R17" s="75" t="s">
        <v>26</v>
      </c>
      <c r="S17" s="75" t="s">
        <v>26</v>
      </c>
      <c r="T17" s="77">
        <v>3.8</v>
      </c>
      <c r="U17" s="77">
        <v>1</v>
      </c>
      <c r="V17" s="77">
        <v>5</v>
      </c>
      <c r="W17" s="77">
        <v>2</v>
      </c>
      <c r="X17" s="77">
        <v>0</v>
      </c>
      <c r="Y17" s="78">
        <f t="shared" si="0"/>
        <v>1.6339999999999999</v>
      </c>
      <c r="Z17" s="79"/>
      <c r="AA17" s="80"/>
    </row>
    <row r="18" spans="1:27 16384:16384" s="81" customFormat="1" ht="21" customHeight="1">
      <c r="A18" s="72">
        <f t="shared" si="1"/>
        <v>4</v>
      </c>
      <c r="B18" s="117" t="s">
        <v>27</v>
      </c>
      <c r="C18" s="73">
        <v>1079937365</v>
      </c>
      <c r="D18" s="74" t="s">
        <v>28</v>
      </c>
      <c r="E18" s="75" t="s">
        <v>26</v>
      </c>
      <c r="F18" s="75" t="s">
        <v>26</v>
      </c>
      <c r="G18" s="76" t="s">
        <v>39</v>
      </c>
      <c r="H18" s="75" t="s">
        <v>26</v>
      </c>
      <c r="I18" s="75" t="s">
        <v>26</v>
      </c>
      <c r="J18" s="75" t="s">
        <v>26</v>
      </c>
      <c r="K18" s="76" t="s">
        <v>39</v>
      </c>
      <c r="L18" s="76" t="s">
        <v>39</v>
      </c>
      <c r="M18" s="76" t="s">
        <v>39</v>
      </c>
      <c r="N18" s="76" t="s">
        <v>39</v>
      </c>
      <c r="O18" s="76" t="s">
        <v>39</v>
      </c>
      <c r="P18" s="76" t="s">
        <v>39</v>
      </c>
      <c r="Q18" s="76" t="s">
        <v>39</v>
      </c>
      <c r="R18" s="76" t="s">
        <v>39</v>
      </c>
      <c r="S18" s="76" t="s">
        <v>39</v>
      </c>
      <c r="T18" s="77">
        <v>2</v>
      </c>
      <c r="U18" s="77">
        <v>5</v>
      </c>
      <c r="V18" s="77">
        <v>3</v>
      </c>
      <c r="W18" s="77">
        <v>3</v>
      </c>
      <c r="X18" s="77">
        <v>1</v>
      </c>
      <c r="Y18" s="78">
        <f t="shared" si="0"/>
        <v>2.0100000000000002</v>
      </c>
      <c r="Z18" s="79" t="s">
        <v>45</v>
      </c>
      <c r="AA18" s="80"/>
    </row>
    <row r="19" spans="1:27 16384:16384" ht="21" customHeight="1">
      <c r="A19" s="9">
        <f t="shared" si="1"/>
        <v>5</v>
      </c>
      <c r="B19" s="117" t="s">
        <v>29</v>
      </c>
      <c r="C19" s="30">
        <v>1083015767</v>
      </c>
      <c r="D19" s="31" t="s">
        <v>25</v>
      </c>
      <c r="E19" s="27" t="s">
        <v>26</v>
      </c>
      <c r="F19" s="27" t="s">
        <v>26</v>
      </c>
      <c r="G19" s="27" t="s">
        <v>26</v>
      </c>
      <c r="H19" s="27" t="s">
        <v>26</v>
      </c>
      <c r="I19" s="29" t="s">
        <v>39</v>
      </c>
      <c r="J19" s="29" t="s">
        <v>39</v>
      </c>
      <c r="K19" s="27" t="s">
        <v>26</v>
      </c>
      <c r="L19" s="27" t="s">
        <v>26</v>
      </c>
      <c r="M19" s="27" t="s">
        <v>26</v>
      </c>
      <c r="N19" s="27" t="s">
        <v>26</v>
      </c>
      <c r="O19" s="27" t="s">
        <v>26</v>
      </c>
      <c r="P19" s="27" t="s">
        <v>26</v>
      </c>
      <c r="Q19" s="27" t="s">
        <v>26</v>
      </c>
      <c r="R19" s="27" t="s">
        <v>26</v>
      </c>
      <c r="S19" s="27" t="s">
        <v>26</v>
      </c>
      <c r="T19" s="10">
        <v>4</v>
      </c>
      <c r="U19" s="10">
        <v>5</v>
      </c>
      <c r="V19" s="10">
        <v>5</v>
      </c>
      <c r="W19" s="10">
        <v>2.9</v>
      </c>
      <c r="X19" s="10">
        <v>5</v>
      </c>
      <c r="Y19" s="7">
        <f t="shared" si="0"/>
        <v>4.4450000000000003</v>
      </c>
      <c r="Z19" s="35" t="s">
        <v>49</v>
      </c>
      <c r="AA19" s="8"/>
    </row>
    <row r="20" spans="1:27 16384:16384" ht="21" customHeight="1">
      <c r="A20" s="9">
        <f t="shared" si="1"/>
        <v>6</v>
      </c>
      <c r="B20" s="117" t="s">
        <v>43</v>
      </c>
      <c r="C20" s="30">
        <v>1004283198</v>
      </c>
      <c r="D20" s="31" t="s">
        <v>23</v>
      </c>
      <c r="E20" s="27" t="s">
        <v>26</v>
      </c>
      <c r="F20" s="27" t="s">
        <v>26</v>
      </c>
      <c r="G20" s="27" t="s">
        <v>26</v>
      </c>
      <c r="H20" s="27" t="s">
        <v>26</v>
      </c>
      <c r="I20" s="27" t="s">
        <v>26</v>
      </c>
      <c r="J20" s="27" t="s">
        <v>26</v>
      </c>
      <c r="K20" s="27" t="s">
        <v>26</v>
      </c>
      <c r="L20" s="27" t="s">
        <v>26</v>
      </c>
      <c r="M20" s="29" t="s">
        <v>39</v>
      </c>
      <c r="N20" s="27" t="s">
        <v>26</v>
      </c>
      <c r="O20" s="27" t="s">
        <v>26</v>
      </c>
      <c r="P20" s="27" t="s">
        <v>26</v>
      </c>
      <c r="Q20" s="27" t="s">
        <v>26</v>
      </c>
      <c r="R20" s="27" t="s">
        <v>26</v>
      </c>
      <c r="S20" s="27" t="s">
        <v>26</v>
      </c>
      <c r="T20" s="7">
        <v>4.8</v>
      </c>
      <c r="U20" s="10">
        <v>5</v>
      </c>
      <c r="V20" s="10">
        <v>5</v>
      </c>
      <c r="W20" s="10">
        <v>3.1</v>
      </c>
      <c r="X20" s="10">
        <v>4.8</v>
      </c>
      <c r="Y20" s="7">
        <f t="shared" si="0"/>
        <v>4.4190000000000005</v>
      </c>
      <c r="Z20" s="34" t="s">
        <v>46</v>
      </c>
      <c r="AA20" s="8"/>
    </row>
    <row r="21" spans="1:27 16384:16384" s="81" customFormat="1" ht="21" customHeight="1">
      <c r="A21" s="72"/>
      <c r="B21" s="116" t="s">
        <v>32</v>
      </c>
      <c r="C21" s="82">
        <v>1082991099</v>
      </c>
      <c r="D21" s="74" t="s">
        <v>33</v>
      </c>
      <c r="E21" s="75"/>
      <c r="F21" s="75" t="s">
        <v>26</v>
      </c>
      <c r="G21" s="75" t="s">
        <v>26</v>
      </c>
      <c r="H21" s="76" t="s">
        <v>39</v>
      </c>
      <c r="I21" s="75" t="s">
        <v>26</v>
      </c>
      <c r="J21" s="76" t="s">
        <v>39</v>
      </c>
      <c r="K21" s="76" t="s">
        <v>39</v>
      </c>
      <c r="L21" s="76" t="s">
        <v>39</v>
      </c>
      <c r="M21" s="76" t="s">
        <v>39</v>
      </c>
      <c r="N21" s="75" t="s">
        <v>26</v>
      </c>
      <c r="O21" s="75" t="s">
        <v>26</v>
      </c>
      <c r="P21" s="75" t="s">
        <v>26</v>
      </c>
      <c r="Q21" s="75" t="s">
        <v>26</v>
      </c>
      <c r="R21" s="75" t="s">
        <v>26</v>
      </c>
      <c r="S21" s="76" t="s">
        <v>39</v>
      </c>
      <c r="T21" s="78">
        <v>3</v>
      </c>
      <c r="U21" s="77">
        <v>5</v>
      </c>
      <c r="V21" s="77">
        <v>4</v>
      </c>
      <c r="W21" s="77">
        <v>2.5</v>
      </c>
      <c r="X21" s="77">
        <v>2</v>
      </c>
      <c r="Y21" s="78">
        <f t="shared" si="0"/>
        <v>2.6150000000000002</v>
      </c>
      <c r="Z21" s="79" t="s">
        <v>50</v>
      </c>
      <c r="AA21" s="80"/>
    </row>
    <row r="22" spans="1:27 16384:16384" s="81" customFormat="1" ht="21" customHeight="1">
      <c r="A22" s="72"/>
      <c r="B22" s="118" t="s">
        <v>34</v>
      </c>
      <c r="C22" s="84">
        <v>1082989614</v>
      </c>
      <c r="D22" s="83" t="s">
        <v>35</v>
      </c>
      <c r="E22" s="75"/>
      <c r="F22" s="75" t="s">
        <v>26</v>
      </c>
      <c r="G22" s="75" t="s">
        <v>26</v>
      </c>
      <c r="H22" s="75" t="s">
        <v>26</v>
      </c>
      <c r="I22" s="75" t="s">
        <v>26</v>
      </c>
      <c r="J22" s="75" t="s">
        <v>26</v>
      </c>
      <c r="K22" s="76" t="s">
        <v>39</v>
      </c>
      <c r="L22" s="75" t="s">
        <v>26</v>
      </c>
      <c r="M22" s="75" t="s">
        <v>26</v>
      </c>
      <c r="N22" s="75" t="s">
        <v>26</v>
      </c>
      <c r="O22" s="75" t="s">
        <v>26</v>
      </c>
      <c r="P22" s="75" t="s">
        <v>26</v>
      </c>
      <c r="Q22" s="76" t="s">
        <v>39</v>
      </c>
      <c r="R22" s="76" t="s">
        <v>39</v>
      </c>
      <c r="S22" s="76" t="s">
        <v>39</v>
      </c>
      <c r="T22" s="77">
        <v>3.5</v>
      </c>
      <c r="U22" s="77">
        <v>5</v>
      </c>
      <c r="V22" s="77">
        <v>5</v>
      </c>
      <c r="W22" s="77">
        <v>3.1</v>
      </c>
      <c r="X22" s="77">
        <v>0</v>
      </c>
      <c r="Y22" s="78">
        <f t="shared" si="0"/>
        <v>1.98</v>
      </c>
      <c r="Z22" s="79"/>
      <c r="AA22" s="80"/>
      <c r="XFD22" s="75" t="s">
        <v>26</v>
      </c>
    </row>
    <row r="23" spans="1:27 16384:16384" ht="21" customHeight="1">
      <c r="A23" s="9">
        <f t="shared" si="1"/>
        <v>1</v>
      </c>
      <c r="B23" s="117" t="s">
        <v>36</v>
      </c>
      <c r="C23" s="30">
        <v>1143124890</v>
      </c>
      <c r="D23" s="31" t="s">
        <v>37</v>
      </c>
      <c r="E23" s="27"/>
      <c r="F23" s="27"/>
      <c r="G23" s="27" t="s">
        <v>26</v>
      </c>
      <c r="H23" s="27" t="s">
        <v>26</v>
      </c>
      <c r="I23" s="27" t="s">
        <v>26</v>
      </c>
      <c r="J23" s="27" t="s">
        <v>26</v>
      </c>
      <c r="K23" s="27" t="s">
        <v>26</v>
      </c>
      <c r="L23" s="27" t="s">
        <v>26</v>
      </c>
      <c r="M23" s="27" t="s">
        <v>26</v>
      </c>
      <c r="N23" s="27" t="s">
        <v>26</v>
      </c>
      <c r="O23" s="27" t="s">
        <v>26</v>
      </c>
      <c r="P23" s="27" t="s">
        <v>26</v>
      </c>
      <c r="Q23" s="27" t="s">
        <v>26</v>
      </c>
      <c r="R23" s="27" t="s">
        <v>26</v>
      </c>
      <c r="S23" s="27" t="s">
        <v>26</v>
      </c>
      <c r="T23" s="10">
        <v>5</v>
      </c>
      <c r="U23" s="10">
        <v>5</v>
      </c>
      <c r="V23" s="10">
        <v>5</v>
      </c>
      <c r="W23" s="10">
        <v>3.5</v>
      </c>
      <c r="X23" s="10">
        <v>5</v>
      </c>
      <c r="Y23" s="7">
        <f t="shared" si="0"/>
        <v>4.625</v>
      </c>
      <c r="Z23" s="34" t="s">
        <v>49</v>
      </c>
      <c r="AA23" s="8"/>
    </row>
    <row r="24" spans="1:27 16384:16384" s="81" customFormat="1" ht="21" customHeight="1">
      <c r="A24" s="72">
        <f t="shared" si="1"/>
        <v>2</v>
      </c>
      <c r="B24" s="118" t="s">
        <v>38</v>
      </c>
      <c r="C24" s="84">
        <v>1148700304</v>
      </c>
      <c r="D24" s="83" t="s">
        <v>37</v>
      </c>
      <c r="E24" s="75"/>
      <c r="F24" s="75"/>
      <c r="G24" s="75" t="s">
        <v>26</v>
      </c>
      <c r="H24" s="75" t="s">
        <v>26</v>
      </c>
      <c r="I24" s="76" t="s">
        <v>39</v>
      </c>
      <c r="J24" s="76" t="s">
        <v>39</v>
      </c>
      <c r="K24" s="75" t="s">
        <v>26</v>
      </c>
      <c r="L24" s="75" t="s">
        <v>26</v>
      </c>
      <c r="M24" s="75" t="s">
        <v>26</v>
      </c>
      <c r="N24" s="75" t="s">
        <v>26</v>
      </c>
      <c r="O24" s="75" t="s">
        <v>26</v>
      </c>
      <c r="P24" s="75" t="s">
        <v>26</v>
      </c>
      <c r="Q24" s="75" t="s">
        <v>26</v>
      </c>
      <c r="R24" s="75" t="s">
        <v>26</v>
      </c>
      <c r="S24" s="76" t="s">
        <v>39</v>
      </c>
      <c r="T24" s="77">
        <v>4</v>
      </c>
      <c r="U24" s="77">
        <v>5</v>
      </c>
      <c r="V24" s="77">
        <v>5</v>
      </c>
      <c r="W24" s="77">
        <v>3.5</v>
      </c>
      <c r="X24" s="77">
        <v>0</v>
      </c>
      <c r="Y24" s="78">
        <f t="shared" si="0"/>
        <v>2.0949999999999998</v>
      </c>
      <c r="Z24" s="79"/>
      <c r="AA24" s="80"/>
    </row>
    <row r="25" spans="1:27 16384:16384" ht="21" customHeight="1">
      <c r="A25" s="9">
        <f t="shared" si="1"/>
        <v>3</v>
      </c>
      <c r="B25" s="118" t="s">
        <v>40</v>
      </c>
      <c r="C25" s="33">
        <v>1082977102</v>
      </c>
      <c r="D25" s="31" t="s">
        <v>23</v>
      </c>
      <c r="E25" s="12"/>
      <c r="F25" s="27"/>
      <c r="G25" s="12"/>
      <c r="H25" s="27" t="s">
        <v>26</v>
      </c>
      <c r="I25" s="27" t="s">
        <v>26</v>
      </c>
      <c r="J25" s="29" t="s">
        <v>39</v>
      </c>
      <c r="K25" s="27" t="s">
        <v>26</v>
      </c>
      <c r="L25" s="29" t="s">
        <v>39</v>
      </c>
      <c r="M25" s="29" t="s">
        <v>39</v>
      </c>
      <c r="N25" s="27" t="s">
        <v>26</v>
      </c>
      <c r="O25" s="29" t="s">
        <v>39</v>
      </c>
      <c r="P25" s="29" t="s">
        <v>39</v>
      </c>
      <c r="Q25" s="27" t="s">
        <v>26</v>
      </c>
      <c r="R25" s="27" t="s">
        <v>26</v>
      </c>
      <c r="S25" s="29" t="s">
        <v>39</v>
      </c>
      <c r="T25" s="10">
        <v>2.5</v>
      </c>
      <c r="U25" s="10">
        <v>5</v>
      </c>
      <c r="V25" s="10">
        <v>4</v>
      </c>
      <c r="W25" s="10">
        <v>2.2999999999999998</v>
      </c>
      <c r="X25" s="10">
        <v>3</v>
      </c>
      <c r="Y25" s="7">
        <f t="shared" si="0"/>
        <v>3.05</v>
      </c>
      <c r="Z25" s="34" t="s">
        <v>52</v>
      </c>
      <c r="AA25" s="8"/>
    </row>
    <row r="26" spans="1:27 16384:16384" s="81" customFormat="1" ht="21" customHeight="1">
      <c r="A26" s="72">
        <f t="shared" si="1"/>
        <v>4</v>
      </c>
      <c r="B26" s="117" t="s">
        <v>41</v>
      </c>
      <c r="C26" s="73">
        <v>10829831706</v>
      </c>
      <c r="D26" s="74" t="s">
        <v>42</v>
      </c>
      <c r="E26" s="85"/>
      <c r="F26" s="85"/>
      <c r="G26" s="85"/>
      <c r="H26" s="75" t="s">
        <v>26</v>
      </c>
      <c r="I26" s="75" t="s">
        <v>26</v>
      </c>
      <c r="J26" s="76" t="s">
        <v>39</v>
      </c>
      <c r="K26" s="76" t="s">
        <v>39</v>
      </c>
      <c r="L26" s="76" t="s">
        <v>39</v>
      </c>
      <c r="M26" s="76" t="s">
        <v>39</v>
      </c>
      <c r="N26" s="76" t="s">
        <v>39</v>
      </c>
      <c r="O26" s="75" t="s">
        <v>26</v>
      </c>
      <c r="P26" s="75" t="s">
        <v>26</v>
      </c>
      <c r="Q26" s="75" t="s">
        <v>26</v>
      </c>
      <c r="R26" s="76" t="s">
        <v>39</v>
      </c>
      <c r="S26" s="75" t="s">
        <v>26</v>
      </c>
      <c r="T26" s="77">
        <v>2.5</v>
      </c>
      <c r="U26" s="77">
        <v>5</v>
      </c>
      <c r="V26" s="77">
        <v>3</v>
      </c>
      <c r="W26" s="77">
        <v>2.7</v>
      </c>
      <c r="X26" s="77">
        <v>2</v>
      </c>
      <c r="Y26" s="78">
        <f t="shared" si="0"/>
        <v>2.4500000000000002</v>
      </c>
      <c r="Z26" s="79" t="s">
        <v>48</v>
      </c>
      <c r="AA26" s="80"/>
    </row>
    <row r="27" spans="1:27 16384:16384" ht="21" customHeight="1">
      <c r="A27" s="9">
        <f t="shared" si="1"/>
        <v>5</v>
      </c>
      <c r="B27" s="117"/>
      <c r="C27" s="30"/>
      <c r="D27" s="31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0"/>
      <c r="U27" s="10"/>
      <c r="V27" s="10"/>
      <c r="W27" s="10"/>
      <c r="X27" s="10"/>
      <c r="Y27" s="7">
        <f t="shared" si="0"/>
        <v>0</v>
      </c>
      <c r="Z27" s="34"/>
      <c r="AA27" s="8"/>
    </row>
  </sheetData>
  <sortState ref="A16:A35">
    <sortCondition ref="A15"/>
  </sortState>
  <mergeCells count="4">
    <mergeCell ref="A6:Z6"/>
    <mergeCell ref="A8:Z8"/>
    <mergeCell ref="E13:L13"/>
    <mergeCell ref="A1:Z1"/>
  </mergeCells>
  <pageMargins left="0.31496062992125984" right="0.31496062992125984" top="0.35433070866141736" bottom="0.27559055118110237" header="0" footer="0"/>
  <pageSetup paperSize="5" scale="81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B35"/>
  <sheetViews>
    <sheetView zoomScale="80" zoomScaleNormal="80" workbookViewId="0">
      <selection activeCell="C21" sqref="C21"/>
    </sheetView>
  </sheetViews>
  <sheetFormatPr baseColWidth="10" defaultColWidth="11.5703125" defaultRowHeight="15"/>
  <cols>
    <col min="1" max="1" width="8.7109375" style="1" customWidth="1"/>
    <col min="2" max="2" width="44.140625" style="3" customWidth="1"/>
    <col min="3" max="3" width="21.5703125" style="4" customWidth="1"/>
    <col min="4" max="4" width="32.85546875" style="3" customWidth="1"/>
    <col min="5" max="5" width="3.42578125" style="3" customWidth="1"/>
    <col min="6" max="16" width="3.7109375" style="3" customWidth="1"/>
    <col min="17" max="19" width="3.5703125" style="3" customWidth="1"/>
    <col min="20" max="20" width="8.7109375" style="15" customWidth="1"/>
    <col min="21" max="24" width="9.7109375" style="15" customWidth="1"/>
    <col min="25" max="25" width="17.5703125" style="15" customWidth="1"/>
    <col min="26" max="26" width="18.7109375" style="11" customWidth="1"/>
    <col min="27" max="16384" width="11.5703125" style="1"/>
  </cols>
  <sheetData>
    <row r="1" spans="1:28" ht="24.75">
      <c r="A1" s="115" t="s">
        <v>4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</row>
    <row r="2" spans="1:28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Y2" s="1"/>
      <c r="Z2" s="15"/>
    </row>
    <row r="3" spans="1:28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Y3" s="1"/>
      <c r="Z3" s="15"/>
    </row>
    <row r="4" spans="1:28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Y4" s="1"/>
      <c r="Z4" s="15"/>
    </row>
    <row r="5" spans="1:28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Y5" s="1"/>
      <c r="Z5" s="15"/>
    </row>
    <row r="6" spans="1:28" ht="39.950000000000003" customHeight="1">
      <c r="A6" s="110" t="s">
        <v>12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</row>
    <row r="7" spans="1:28" ht="3.75" customHeight="1">
      <c r="B7" s="2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8" ht="23.25">
      <c r="A8" s="111" t="s">
        <v>8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</row>
    <row r="9" spans="1:28" ht="17.100000000000001" customHeight="1">
      <c r="A9" s="1" t="s">
        <v>17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5"/>
      <c r="R9" s="15"/>
      <c r="S9" s="15"/>
      <c r="W9" s="23" t="s">
        <v>15</v>
      </c>
    </row>
    <row r="10" spans="1:28" ht="17.100000000000001" customHeight="1">
      <c r="A10" s="1" t="s">
        <v>53</v>
      </c>
      <c r="B10" s="1"/>
      <c r="C10" s="1"/>
      <c r="D10" s="1" t="s">
        <v>20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5"/>
      <c r="R10" s="15"/>
      <c r="S10" s="15"/>
      <c r="U10" s="3" t="s">
        <v>54</v>
      </c>
    </row>
    <row r="11" spans="1:28" ht="17.100000000000001" customHeight="1">
      <c r="A11" s="1" t="s">
        <v>55</v>
      </c>
      <c r="B11" s="1"/>
      <c r="C11" s="1"/>
      <c r="D11" s="1" t="s">
        <v>56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5"/>
      <c r="R11" s="15"/>
      <c r="S11" s="15"/>
    </row>
    <row r="13" spans="1:28" s="20" customFormat="1" ht="47.25">
      <c r="A13" s="17" t="s">
        <v>0</v>
      </c>
      <c r="B13" s="17" t="s">
        <v>1</v>
      </c>
      <c r="C13" s="17" t="s">
        <v>2</v>
      </c>
      <c r="D13" s="17" t="s">
        <v>3</v>
      </c>
      <c r="E13" s="112" t="s">
        <v>7</v>
      </c>
      <c r="F13" s="113"/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4"/>
      <c r="R13" s="26"/>
      <c r="S13" s="26"/>
      <c r="T13" s="17" t="s">
        <v>9</v>
      </c>
      <c r="U13" s="18" t="s">
        <v>13</v>
      </c>
      <c r="V13" s="18" t="s">
        <v>14</v>
      </c>
      <c r="W13" s="18" t="s">
        <v>10</v>
      </c>
      <c r="X13" s="21" t="s">
        <v>6</v>
      </c>
      <c r="Y13" s="17" t="s">
        <v>5</v>
      </c>
      <c r="Z13" s="22" t="s">
        <v>11</v>
      </c>
      <c r="AA13" s="19"/>
      <c r="AB13" s="19"/>
    </row>
    <row r="14" spans="1:28" s="13" customFormat="1" ht="15.75">
      <c r="A14" s="16"/>
      <c r="B14" s="16"/>
      <c r="C14" s="16"/>
      <c r="D14" s="16"/>
      <c r="E14" s="16">
        <v>6</v>
      </c>
      <c r="F14" s="16">
        <v>7</v>
      </c>
      <c r="G14" s="16">
        <v>8</v>
      </c>
      <c r="H14" s="16">
        <v>14</v>
      </c>
      <c r="I14" s="16">
        <v>15</v>
      </c>
      <c r="J14" s="16">
        <v>16</v>
      </c>
      <c r="K14" s="16">
        <v>20</v>
      </c>
      <c r="L14" s="16">
        <v>21</v>
      </c>
      <c r="M14" s="16">
        <v>22</v>
      </c>
      <c r="N14" s="16">
        <v>23</v>
      </c>
      <c r="O14" s="16">
        <v>27</v>
      </c>
      <c r="P14" s="16">
        <v>28</v>
      </c>
      <c r="Q14" s="16">
        <v>29</v>
      </c>
      <c r="R14" s="16">
        <v>30</v>
      </c>
      <c r="S14" s="16">
        <v>4</v>
      </c>
      <c r="T14" s="24">
        <v>0.03</v>
      </c>
      <c r="U14" s="24">
        <v>0.02</v>
      </c>
      <c r="V14" s="25">
        <v>0.2</v>
      </c>
      <c r="W14" s="24">
        <v>0.25</v>
      </c>
      <c r="X14" s="24">
        <v>0.5</v>
      </c>
      <c r="Y14" s="16"/>
      <c r="Z14" s="6"/>
      <c r="AA14" s="5"/>
      <c r="AB14" s="5"/>
    </row>
    <row r="15" spans="1:28" ht="21" customHeight="1">
      <c r="A15" s="36">
        <v>1</v>
      </c>
      <c r="B15" s="119" t="s">
        <v>57</v>
      </c>
      <c r="C15" s="37">
        <v>1152440245</v>
      </c>
      <c r="D15" s="38" t="s">
        <v>23</v>
      </c>
      <c r="E15" s="27" t="s">
        <v>26</v>
      </c>
      <c r="F15" s="27" t="s">
        <v>26</v>
      </c>
      <c r="G15" s="27" t="s">
        <v>26</v>
      </c>
      <c r="H15" s="39" t="s">
        <v>58</v>
      </c>
      <c r="I15" s="27" t="s">
        <v>26</v>
      </c>
      <c r="J15" s="27" t="s">
        <v>26</v>
      </c>
      <c r="K15" s="27" t="s">
        <v>26</v>
      </c>
      <c r="L15" s="27" t="s">
        <v>26</v>
      </c>
      <c r="M15" s="27" t="s">
        <v>26</v>
      </c>
      <c r="N15" s="27" t="s">
        <v>26</v>
      </c>
      <c r="O15" s="27" t="s">
        <v>26</v>
      </c>
      <c r="P15" s="27" t="s">
        <v>26</v>
      </c>
      <c r="Q15" s="27" t="s">
        <v>26</v>
      </c>
      <c r="R15" s="27" t="s">
        <v>26</v>
      </c>
      <c r="S15" s="27" t="s">
        <v>26</v>
      </c>
      <c r="T15" s="7">
        <v>4.8</v>
      </c>
      <c r="U15" s="40">
        <v>5</v>
      </c>
      <c r="V15" s="40">
        <v>5</v>
      </c>
      <c r="W15" s="40">
        <v>4.2</v>
      </c>
      <c r="X15" s="40">
        <v>4</v>
      </c>
      <c r="Y15" s="7">
        <f t="shared" ref="Y15:Y33" si="0">+((T15*0.03)+(U15*0.02)+(V15*0.2)+(W15*0.25)+(X15*0.5))</f>
        <v>4.2940000000000005</v>
      </c>
      <c r="Z15" s="41" t="s">
        <v>59</v>
      </c>
      <c r="AA15" s="8"/>
    </row>
    <row r="16" spans="1:28" ht="21" customHeight="1">
      <c r="A16" s="9">
        <f>A15+1</f>
        <v>2</v>
      </c>
      <c r="B16" s="120" t="s">
        <v>60</v>
      </c>
      <c r="C16" s="42">
        <v>1082842474</v>
      </c>
      <c r="D16" s="38" t="s">
        <v>61</v>
      </c>
      <c r="E16" s="27" t="s">
        <v>26</v>
      </c>
      <c r="F16" s="27" t="s">
        <v>26</v>
      </c>
      <c r="G16" s="27" t="s">
        <v>26</v>
      </c>
      <c r="H16" s="27" t="s">
        <v>26</v>
      </c>
      <c r="I16" s="27" t="s">
        <v>26</v>
      </c>
      <c r="J16" s="27" t="s">
        <v>26</v>
      </c>
      <c r="K16" s="27" t="s">
        <v>26</v>
      </c>
      <c r="L16" s="27" t="s">
        <v>26</v>
      </c>
      <c r="M16" s="27" t="s">
        <v>26</v>
      </c>
      <c r="N16" s="27" t="s">
        <v>26</v>
      </c>
      <c r="O16" s="27" t="s">
        <v>26</v>
      </c>
      <c r="P16" s="27" t="s">
        <v>26</v>
      </c>
      <c r="Q16" s="27" t="s">
        <v>26</v>
      </c>
      <c r="R16" s="27" t="s">
        <v>26</v>
      </c>
      <c r="S16" s="27" t="s">
        <v>26</v>
      </c>
      <c r="T16" s="10">
        <v>5</v>
      </c>
      <c r="U16" s="43">
        <v>5</v>
      </c>
      <c r="V16" s="43">
        <v>5</v>
      </c>
      <c r="W16" s="43">
        <v>4</v>
      </c>
      <c r="X16" s="43">
        <v>5</v>
      </c>
      <c r="Y16" s="7">
        <f t="shared" si="0"/>
        <v>4.75</v>
      </c>
      <c r="Z16" s="34" t="s">
        <v>62</v>
      </c>
      <c r="AA16" s="8"/>
    </row>
    <row r="17" spans="1:27" s="81" customFormat="1" ht="21" customHeight="1">
      <c r="A17" s="72">
        <f t="shared" ref="A17:A33" si="1">A16+1</f>
        <v>3</v>
      </c>
      <c r="B17" s="120" t="s">
        <v>63</v>
      </c>
      <c r="C17" s="86">
        <v>72145387</v>
      </c>
      <c r="D17" s="87" t="s">
        <v>61</v>
      </c>
      <c r="E17" s="75" t="s">
        <v>26</v>
      </c>
      <c r="F17" s="75" t="s">
        <v>26</v>
      </c>
      <c r="G17" s="75" t="s">
        <v>26</v>
      </c>
      <c r="H17" s="75" t="s">
        <v>26</v>
      </c>
      <c r="I17" s="75" t="s">
        <v>26</v>
      </c>
      <c r="J17" s="88" t="s">
        <v>58</v>
      </c>
      <c r="K17" s="75" t="s">
        <v>26</v>
      </c>
      <c r="L17" s="75" t="s">
        <v>26</v>
      </c>
      <c r="M17" s="88" t="s">
        <v>58</v>
      </c>
      <c r="N17" s="88" t="s">
        <v>58</v>
      </c>
      <c r="O17" s="88" t="s">
        <v>58</v>
      </c>
      <c r="P17" s="88" t="s">
        <v>58</v>
      </c>
      <c r="Q17" s="88" t="s">
        <v>58</v>
      </c>
      <c r="R17" s="75" t="s">
        <v>26</v>
      </c>
      <c r="S17" s="88" t="s">
        <v>58</v>
      </c>
      <c r="T17" s="77">
        <v>3</v>
      </c>
      <c r="U17" s="89">
        <v>5</v>
      </c>
      <c r="V17" s="89">
        <v>3</v>
      </c>
      <c r="W17" s="89">
        <v>3</v>
      </c>
      <c r="X17" s="89">
        <v>0</v>
      </c>
      <c r="Y17" s="78">
        <f t="shared" si="0"/>
        <v>1.54</v>
      </c>
      <c r="Z17" s="79"/>
      <c r="AA17" s="80"/>
    </row>
    <row r="18" spans="1:27" ht="21" customHeight="1">
      <c r="A18" s="9">
        <f t="shared" si="1"/>
        <v>4</v>
      </c>
      <c r="B18" s="120" t="s">
        <v>64</v>
      </c>
      <c r="C18" s="42">
        <v>1007654845</v>
      </c>
      <c r="D18" s="38" t="s">
        <v>65</v>
      </c>
      <c r="E18" s="27" t="s">
        <v>26</v>
      </c>
      <c r="F18" s="27" t="s">
        <v>26</v>
      </c>
      <c r="G18" s="27" t="s">
        <v>26</v>
      </c>
      <c r="H18" s="27" t="s">
        <v>26</v>
      </c>
      <c r="I18" s="27" t="s">
        <v>26</v>
      </c>
      <c r="J18" s="27" t="s">
        <v>26</v>
      </c>
      <c r="K18" s="27" t="s">
        <v>26</v>
      </c>
      <c r="L18" s="27" t="s">
        <v>26</v>
      </c>
      <c r="M18" s="27" t="s">
        <v>26</v>
      </c>
      <c r="N18" s="27" t="s">
        <v>26</v>
      </c>
      <c r="O18" s="27" t="s">
        <v>26</v>
      </c>
      <c r="P18" s="27" t="s">
        <v>26</v>
      </c>
      <c r="Q18" s="27" t="s">
        <v>26</v>
      </c>
      <c r="R18" s="27" t="s">
        <v>26</v>
      </c>
      <c r="S18" s="27" t="s">
        <v>26</v>
      </c>
      <c r="T18" s="10">
        <v>5</v>
      </c>
      <c r="U18" s="43">
        <v>5</v>
      </c>
      <c r="V18" s="43">
        <v>5</v>
      </c>
      <c r="W18" s="43">
        <v>4.7</v>
      </c>
      <c r="X18" s="43">
        <v>5</v>
      </c>
      <c r="Y18" s="7">
        <f t="shared" si="0"/>
        <v>4.9249999999999998</v>
      </c>
      <c r="Z18" s="34" t="s">
        <v>66</v>
      </c>
      <c r="AA18" s="8"/>
    </row>
    <row r="19" spans="1:27" s="81" customFormat="1" ht="21" customHeight="1">
      <c r="A19" s="72">
        <f t="shared" si="1"/>
        <v>5</v>
      </c>
      <c r="B19" s="121" t="s">
        <v>67</v>
      </c>
      <c r="C19" s="73">
        <v>96062213377</v>
      </c>
      <c r="D19" s="90" t="s">
        <v>65</v>
      </c>
      <c r="E19" s="75" t="s">
        <v>26</v>
      </c>
      <c r="F19" s="75" t="s">
        <v>26</v>
      </c>
      <c r="G19" s="85" t="s">
        <v>58</v>
      </c>
      <c r="H19" s="85" t="s">
        <v>58</v>
      </c>
      <c r="I19" s="75" t="s">
        <v>26</v>
      </c>
      <c r="J19" s="85" t="s">
        <v>58</v>
      </c>
      <c r="K19" s="85" t="s">
        <v>58</v>
      </c>
      <c r="L19" s="85" t="s">
        <v>58</v>
      </c>
      <c r="M19" s="75" t="s">
        <v>26</v>
      </c>
      <c r="N19" s="75" t="s">
        <v>26</v>
      </c>
      <c r="O19" s="75" t="s">
        <v>26</v>
      </c>
      <c r="P19" s="88" t="s">
        <v>58</v>
      </c>
      <c r="Q19" s="88" t="s">
        <v>58</v>
      </c>
      <c r="R19" s="75" t="s">
        <v>26</v>
      </c>
      <c r="S19" s="75" t="s">
        <v>26</v>
      </c>
      <c r="T19" s="77">
        <v>3</v>
      </c>
      <c r="U19" s="89">
        <v>5</v>
      </c>
      <c r="V19" s="89">
        <v>5</v>
      </c>
      <c r="W19" s="89">
        <v>2.1</v>
      </c>
      <c r="X19" s="89">
        <v>0</v>
      </c>
      <c r="Y19" s="78">
        <f t="shared" si="0"/>
        <v>1.7149999999999999</v>
      </c>
      <c r="Z19" s="91"/>
      <c r="AA19" s="80"/>
    </row>
    <row r="20" spans="1:27" ht="21" customHeight="1">
      <c r="A20" s="9">
        <f t="shared" si="1"/>
        <v>6</v>
      </c>
      <c r="B20" s="122" t="s">
        <v>68</v>
      </c>
      <c r="C20" s="33">
        <v>97070306976</v>
      </c>
      <c r="D20" s="3" t="s">
        <v>69</v>
      </c>
      <c r="E20" s="27" t="s">
        <v>26</v>
      </c>
      <c r="F20" s="12" t="s">
        <v>58</v>
      </c>
      <c r="G20" s="12" t="s">
        <v>58</v>
      </c>
      <c r="H20" s="27" t="s">
        <v>26</v>
      </c>
      <c r="I20" s="27" t="s">
        <v>26</v>
      </c>
      <c r="J20" s="27" t="s">
        <v>26</v>
      </c>
      <c r="K20" s="12" t="s">
        <v>58</v>
      </c>
      <c r="L20" s="27" t="s">
        <v>26</v>
      </c>
      <c r="M20" s="12" t="s">
        <v>58</v>
      </c>
      <c r="N20" s="27" t="s">
        <v>26</v>
      </c>
      <c r="O20" s="27" t="s">
        <v>26</v>
      </c>
      <c r="P20" s="47" t="s">
        <v>58</v>
      </c>
      <c r="Q20" s="47" t="s">
        <v>58</v>
      </c>
      <c r="R20" s="27" t="s">
        <v>26</v>
      </c>
      <c r="S20" s="27" t="s">
        <v>26</v>
      </c>
      <c r="T20" s="7">
        <v>3</v>
      </c>
      <c r="U20" s="43">
        <v>5</v>
      </c>
      <c r="V20" s="43">
        <v>5</v>
      </c>
      <c r="W20" s="43">
        <v>3</v>
      </c>
      <c r="X20" s="43">
        <v>5</v>
      </c>
      <c r="Y20" s="7">
        <f t="shared" si="0"/>
        <v>4.4399999999999995</v>
      </c>
      <c r="Z20" s="34" t="s">
        <v>70</v>
      </c>
      <c r="AA20" s="8"/>
    </row>
    <row r="21" spans="1:27" ht="21" customHeight="1">
      <c r="A21" s="9">
        <f t="shared" si="1"/>
        <v>7</v>
      </c>
      <c r="B21" s="123" t="s">
        <v>71</v>
      </c>
      <c r="C21" s="48">
        <v>1082953470</v>
      </c>
      <c r="D21" s="49" t="s">
        <v>65</v>
      </c>
      <c r="E21" s="27" t="s">
        <v>26</v>
      </c>
      <c r="F21" s="27" t="s">
        <v>26</v>
      </c>
      <c r="G21" s="27" t="s">
        <v>26</v>
      </c>
      <c r="H21" s="47" t="s">
        <v>58</v>
      </c>
      <c r="I21" s="27" t="s">
        <v>26</v>
      </c>
      <c r="J21" s="27" t="s">
        <v>26</v>
      </c>
      <c r="K21" s="27" t="s">
        <v>26</v>
      </c>
      <c r="L21" s="27" t="s">
        <v>26</v>
      </c>
      <c r="M21" s="27" t="s">
        <v>26</v>
      </c>
      <c r="N21" s="12" t="s">
        <v>58</v>
      </c>
      <c r="O21" s="27" t="s">
        <v>26</v>
      </c>
      <c r="P21" s="27" t="s">
        <v>26</v>
      </c>
      <c r="Q21" s="27" t="s">
        <v>26</v>
      </c>
      <c r="R21" s="27" t="s">
        <v>26</v>
      </c>
      <c r="S21" s="12" t="s">
        <v>58</v>
      </c>
      <c r="T21" s="10">
        <v>3.8</v>
      </c>
      <c r="U21" s="43">
        <v>4</v>
      </c>
      <c r="V21" s="43">
        <v>5</v>
      </c>
      <c r="W21" s="43">
        <v>4.8</v>
      </c>
      <c r="X21" s="43">
        <v>5</v>
      </c>
      <c r="Y21" s="7">
        <f t="shared" si="0"/>
        <v>4.8940000000000001</v>
      </c>
      <c r="Z21" s="50" t="s">
        <v>72</v>
      </c>
      <c r="AA21" s="8"/>
    </row>
    <row r="22" spans="1:27" s="81" customFormat="1" ht="21" customHeight="1">
      <c r="A22" s="72">
        <f t="shared" si="1"/>
        <v>8</v>
      </c>
      <c r="B22" s="124" t="s">
        <v>73</v>
      </c>
      <c r="C22" s="82">
        <v>1082981430</v>
      </c>
      <c r="D22" s="92" t="s">
        <v>65</v>
      </c>
      <c r="E22" s="75" t="s">
        <v>26</v>
      </c>
      <c r="F22" s="93" t="s">
        <v>58</v>
      </c>
      <c r="G22" s="75" t="s">
        <v>26</v>
      </c>
      <c r="H22" s="75" t="s">
        <v>26</v>
      </c>
      <c r="I22" s="75" t="s">
        <v>26</v>
      </c>
      <c r="J22" s="75" t="s">
        <v>26</v>
      </c>
      <c r="K22" s="75" t="s">
        <v>26</v>
      </c>
      <c r="L22" s="75" t="s">
        <v>26</v>
      </c>
      <c r="M22" s="75" t="s">
        <v>26</v>
      </c>
      <c r="N22" s="75" t="s">
        <v>26</v>
      </c>
      <c r="O22" s="75" t="s">
        <v>26</v>
      </c>
      <c r="P22" s="75" t="s">
        <v>26</v>
      </c>
      <c r="Q22" s="75" t="s">
        <v>26</v>
      </c>
      <c r="R22" s="75" t="s">
        <v>26</v>
      </c>
      <c r="S22" s="75" t="s">
        <v>26</v>
      </c>
      <c r="T22" s="78">
        <v>4.8</v>
      </c>
      <c r="U22" s="89">
        <v>5</v>
      </c>
      <c r="V22" s="89">
        <v>3</v>
      </c>
      <c r="W22" s="89">
        <v>2.1</v>
      </c>
      <c r="X22" s="89">
        <v>2</v>
      </c>
      <c r="Y22" s="78">
        <f t="shared" si="0"/>
        <v>2.3690000000000002</v>
      </c>
      <c r="Z22" s="79" t="s">
        <v>74</v>
      </c>
      <c r="AA22" s="80"/>
    </row>
    <row r="23" spans="1:27" ht="21" customHeight="1">
      <c r="A23" s="9">
        <f t="shared" si="1"/>
        <v>9</v>
      </c>
      <c r="B23" s="125" t="s">
        <v>75</v>
      </c>
      <c r="C23" s="30">
        <v>97021707892</v>
      </c>
      <c r="D23" s="46" t="s">
        <v>65</v>
      </c>
      <c r="E23" s="27" t="s">
        <v>26</v>
      </c>
      <c r="F23" s="47" t="s">
        <v>58</v>
      </c>
      <c r="G23" s="47" t="s">
        <v>58</v>
      </c>
      <c r="H23" s="27" t="s">
        <v>26</v>
      </c>
      <c r="I23" s="27" t="s">
        <v>26</v>
      </c>
      <c r="J23" s="27" t="s">
        <v>26</v>
      </c>
      <c r="K23" s="27" t="s">
        <v>26</v>
      </c>
      <c r="L23" s="47" t="s">
        <v>58</v>
      </c>
      <c r="M23" s="27" t="s">
        <v>26</v>
      </c>
      <c r="N23" s="27" t="s">
        <v>26</v>
      </c>
      <c r="O23" s="27" t="s">
        <v>26</v>
      </c>
      <c r="P23" s="27" t="s">
        <v>26</v>
      </c>
      <c r="Q23" s="27" t="s">
        <v>26</v>
      </c>
      <c r="R23" s="27" t="s">
        <v>26</v>
      </c>
      <c r="S23" s="27" t="s">
        <v>26</v>
      </c>
      <c r="T23" s="10">
        <v>4</v>
      </c>
      <c r="U23" s="43">
        <v>5</v>
      </c>
      <c r="V23" s="43">
        <v>5</v>
      </c>
      <c r="W23" s="43">
        <v>2.8</v>
      </c>
      <c r="X23" s="43">
        <v>5</v>
      </c>
      <c r="Y23" s="7">
        <f t="shared" si="0"/>
        <v>4.42</v>
      </c>
      <c r="Z23" s="34" t="s">
        <v>76</v>
      </c>
      <c r="AA23" s="8"/>
    </row>
    <row r="24" spans="1:27" ht="21" customHeight="1">
      <c r="A24" s="9">
        <f t="shared" si="1"/>
        <v>10</v>
      </c>
      <c r="B24" s="126" t="s">
        <v>77</v>
      </c>
      <c r="C24" s="37">
        <v>97072301974</v>
      </c>
      <c r="D24" s="44" t="s">
        <v>65</v>
      </c>
      <c r="E24" s="27" t="s">
        <v>26</v>
      </c>
      <c r="F24" s="12" t="s">
        <v>58</v>
      </c>
      <c r="G24" s="47" t="s">
        <v>58</v>
      </c>
      <c r="H24" s="27" t="s">
        <v>26</v>
      </c>
      <c r="I24" s="27" t="s">
        <v>26</v>
      </c>
      <c r="J24" s="27" t="s">
        <v>26</v>
      </c>
      <c r="K24" s="27" t="s">
        <v>26</v>
      </c>
      <c r="L24" s="27" t="s">
        <v>26</v>
      </c>
      <c r="M24" s="27" t="s">
        <v>26</v>
      </c>
      <c r="N24" s="27" t="s">
        <v>26</v>
      </c>
      <c r="O24" s="27" t="s">
        <v>26</v>
      </c>
      <c r="P24" s="27" t="s">
        <v>26</v>
      </c>
      <c r="Q24" s="12" t="s">
        <v>58</v>
      </c>
      <c r="R24" s="27" t="s">
        <v>26</v>
      </c>
      <c r="S24" s="27" t="s">
        <v>26</v>
      </c>
      <c r="T24" s="10">
        <v>4</v>
      </c>
      <c r="U24" s="43">
        <v>5</v>
      </c>
      <c r="V24" s="43">
        <v>5</v>
      </c>
      <c r="W24" s="43">
        <v>2.8</v>
      </c>
      <c r="X24" s="43">
        <v>5</v>
      </c>
      <c r="Y24" s="7">
        <f t="shared" si="0"/>
        <v>4.42</v>
      </c>
      <c r="Z24" s="34" t="s">
        <v>78</v>
      </c>
      <c r="AA24" s="8"/>
    </row>
    <row r="25" spans="1:27" ht="21" customHeight="1">
      <c r="A25" s="9">
        <f t="shared" si="1"/>
        <v>11</v>
      </c>
      <c r="B25" s="120" t="s">
        <v>79</v>
      </c>
      <c r="C25" s="42">
        <v>96070409710</v>
      </c>
      <c r="D25" s="44" t="s">
        <v>65</v>
      </c>
      <c r="E25" s="27" t="s">
        <v>26</v>
      </c>
      <c r="F25" s="27" t="s">
        <v>26</v>
      </c>
      <c r="G25" s="27" t="s">
        <v>26</v>
      </c>
      <c r="H25" s="27" t="s">
        <v>26</v>
      </c>
      <c r="I25" s="27" t="s">
        <v>26</v>
      </c>
      <c r="J25" s="27" t="s">
        <v>26</v>
      </c>
      <c r="K25" s="47" t="s">
        <v>58</v>
      </c>
      <c r="L25" s="27" t="s">
        <v>26</v>
      </c>
      <c r="M25" s="47" t="s">
        <v>58</v>
      </c>
      <c r="N25" s="27" t="s">
        <v>26</v>
      </c>
      <c r="O25" s="27" t="s">
        <v>26</v>
      </c>
      <c r="P25" s="12" t="s">
        <v>58</v>
      </c>
      <c r="Q25" s="27" t="s">
        <v>26</v>
      </c>
      <c r="R25" s="27" t="s">
        <v>26</v>
      </c>
      <c r="S25" s="27" t="s">
        <v>26</v>
      </c>
      <c r="T25" s="10">
        <v>4</v>
      </c>
      <c r="U25" s="43">
        <v>5</v>
      </c>
      <c r="V25" s="43">
        <v>5</v>
      </c>
      <c r="W25" s="43">
        <v>4.7</v>
      </c>
      <c r="X25" s="43">
        <v>5</v>
      </c>
      <c r="Y25" s="7">
        <f t="shared" si="0"/>
        <v>4.8949999999999996</v>
      </c>
      <c r="Z25" s="34" t="s">
        <v>70</v>
      </c>
      <c r="AA25" s="8"/>
    </row>
    <row r="26" spans="1:27" ht="21" customHeight="1">
      <c r="A26" s="9">
        <f t="shared" si="1"/>
        <v>12</v>
      </c>
      <c r="B26" s="126" t="s">
        <v>80</v>
      </c>
      <c r="C26" s="42">
        <v>1004345059</v>
      </c>
      <c r="D26" s="44" t="s">
        <v>65</v>
      </c>
      <c r="E26" s="27" t="s">
        <v>26</v>
      </c>
      <c r="F26" s="27" t="s">
        <v>26</v>
      </c>
      <c r="G26" s="27" t="s">
        <v>26</v>
      </c>
      <c r="H26" s="39" t="s">
        <v>58</v>
      </c>
      <c r="I26" s="27" t="s">
        <v>26</v>
      </c>
      <c r="J26" s="27" t="s">
        <v>26</v>
      </c>
      <c r="K26" s="47" t="s">
        <v>58</v>
      </c>
      <c r="L26" s="27" t="s">
        <v>26</v>
      </c>
      <c r="M26" s="27" t="s">
        <v>26</v>
      </c>
      <c r="N26" s="27" t="s">
        <v>26</v>
      </c>
      <c r="O26" s="27" t="s">
        <v>26</v>
      </c>
      <c r="P26" s="12" t="s">
        <v>58</v>
      </c>
      <c r="Q26" s="27" t="s">
        <v>26</v>
      </c>
      <c r="R26" s="27" t="s">
        <v>26</v>
      </c>
      <c r="S26" s="27" t="s">
        <v>26</v>
      </c>
      <c r="T26" s="10">
        <v>4</v>
      </c>
      <c r="U26" s="43">
        <v>5</v>
      </c>
      <c r="V26" s="43">
        <v>5</v>
      </c>
      <c r="W26" s="43">
        <v>4.8</v>
      </c>
      <c r="X26" s="43">
        <v>4.8</v>
      </c>
      <c r="Y26" s="7">
        <f t="shared" si="0"/>
        <v>4.82</v>
      </c>
      <c r="Z26" s="34" t="s">
        <v>70</v>
      </c>
      <c r="AA26" s="8"/>
    </row>
    <row r="27" spans="1:27" ht="21" customHeight="1">
      <c r="A27" s="9">
        <f t="shared" si="1"/>
        <v>13</v>
      </c>
      <c r="B27" s="126" t="s">
        <v>81</v>
      </c>
      <c r="C27" s="42">
        <v>1049483822</v>
      </c>
      <c r="D27" s="44" t="s">
        <v>65</v>
      </c>
      <c r="E27" s="27" t="s">
        <v>26</v>
      </c>
      <c r="F27" s="27" t="s">
        <v>26</v>
      </c>
      <c r="G27" s="27" t="s">
        <v>26</v>
      </c>
      <c r="H27" s="39" t="s">
        <v>58</v>
      </c>
      <c r="I27" s="27" t="s">
        <v>26</v>
      </c>
      <c r="J27" s="27" t="s">
        <v>26</v>
      </c>
      <c r="K27" s="27" t="s">
        <v>26</v>
      </c>
      <c r="L27" s="27" t="s">
        <v>26</v>
      </c>
      <c r="M27" s="27" t="s">
        <v>26</v>
      </c>
      <c r="N27" s="27" t="s">
        <v>26</v>
      </c>
      <c r="O27" s="27" t="s">
        <v>26</v>
      </c>
      <c r="P27" s="27" t="s">
        <v>26</v>
      </c>
      <c r="Q27" s="27" t="s">
        <v>26</v>
      </c>
      <c r="R27" s="27" t="s">
        <v>26</v>
      </c>
      <c r="S27" s="27" t="s">
        <v>26</v>
      </c>
      <c r="T27" s="10">
        <v>4.8</v>
      </c>
      <c r="U27" s="43">
        <v>5</v>
      </c>
      <c r="V27" s="43">
        <v>5</v>
      </c>
      <c r="W27" s="43">
        <v>3.9</v>
      </c>
      <c r="X27" s="43">
        <v>2</v>
      </c>
      <c r="Y27" s="7">
        <f t="shared" si="0"/>
        <v>3.2189999999999999</v>
      </c>
      <c r="Z27" s="34" t="s">
        <v>82</v>
      </c>
      <c r="AA27" s="8"/>
    </row>
    <row r="28" spans="1:27" ht="21" customHeight="1">
      <c r="A28" s="9">
        <f t="shared" si="1"/>
        <v>14</v>
      </c>
      <c r="B28" s="127" t="s">
        <v>83</v>
      </c>
      <c r="C28" s="51">
        <v>96031525753</v>
      </c>
      <c r="D28" s="52" t="s">
        <v>65</v>
      </c>
      <c r="E28" s="27" t="s">
        <v>26</v>
      </c>
      <c r="F28" s="12" t="s">
        <v>58</v>
      </c>
      <c r="G28" s="27" t="s">
        <v>26</v>
      </c>
      <c r="H28" s="27" t="s">
        <v>26</v>
      </c>
      <c r="I28" s="27" t="s">
        <v>26</v>
      </c>
      <c r="J28" s="27" t="s">
        <v>26</v>
      </c>
      <c r="K28" s="27" t="s">
        <v>26</v>
      </c>
      <c r="L28" s="27" t="s">
        <v>26</v>
      </c>
      <c r="M28" s="27" t="s">
        <v>26</v>
      </c>
      <c r="N28" s="27" t="s">
        <v>26</v>
      </c>
      <c r="O28" s="27" t="s">
        <v>26</v>
      </c>
      <c r="P28" s="27" t="s">
        <v>26</v>
      </c>
      <c r="Q28" s="27" t="s">
        <v>26</v>
      </c>
      <c r="R28" s="27" t="s">
        <v>26</v>
      </c>
      <c r="S28" s="27" t="s">
        <v>26</v>
      </c>
      <c r="T28" s="53">
        <v>4.8</v>
      </c>
      <c r="U28" s="54">
        <v>5</v>
      </c>
      <c r="V28" s="54">
        <v>5</v>
      </c>
      <c r="W28" s="54">
        <v>2.8</v>
      </c>
      <c r="X28" s="54">
        <v>2.1</v>
      </c>
      <c r="Y28" s="7">
        <f t="shared" si="0"/>
        <v>2.9939999999999998</v>
      </c>
      <c r="Z28" s="55" t="s">
        <v>70</v>
      </c>
      <c r="AA28" s="8"/>
    </row>
    <row r="29" spans="1:27">
      <c r="A29" s="9">
        <f t="shared" si="1"/>
        <v>15</v>
      </c>
      <c r="B29" s="128" t="s">
        <v>84</v>
      </c>
      <c r="C29" s="57">
        <v>1128191044</v>
      </c>
      <c r="D29" s="52" t="s">
        <v>65</v>
      </c>
      <c r="E29" s="39"/>
      <c r="F29" s="27" t="s">
        <v>26</v>
      </c>
      <c r="G29" s="12" t="s">
        <v>58</v>
      </c>
      <c r="H29" s="39" t="s">
        <v>58</v>
      </c>
      <c r="I29" s="27" t="s">
        <v>26</v>
      </c>
      <c r="J29" s="39" t="s">
        <v>58</v>
      </c>
      <c r="K29" s="39" t="s">
        <v>58</v>
      </c>
      <c r="L29" s="27" t="s">
        <v>26</v>
      </c>
      <c r="M29" s="27" t="s">
        <v>26</v>
      </c>
      <c r="N29" s="27" t="s">
        <v>26</v>
      </c>
      <c r="O29" s="27" t="s">
        <v>26</v>
      </c>
      <c r="P29" s="27" t="s">
        <v>26</v>
      </c>
      <c r="Q29" s="27" t="s">
        <v>26</v>
      </c>
      <c r="R29" s="27" t="s">
        <v>26</v>
      </c>
      <c r="S29" s="27" t="s">
        <v>26</v>
      </c>
      <c r="T29" s="58">
        <v>3.8</v>
      </c>
      <c r="U29" s="59">
        <v>4.5</v>
      </c>
      <c r="V29" s="59">
        <v>5</v>
      </c>
      <c r="W29" s="59">
        <v>3.1</v>
      </c>
      <c r="X29" s="59">
        <v>5</v>
      </c>
      <c r="Y29" s="7">
        <f t="shared" si="0"/>
        <v>4.4790000000000001</v>
      </c>
      <c r="Z29" s="60" t="s">
        <v>85</v>
      </c>
    </row>
    <row r="30" spans="1:27" s="81" customFormat="1" ht="15.75">
      <c r="A30" s="72">
        <f t="shared" si="1"/>
        <v>16</v>
      </c>
      <c r="B30" s="128" t="s">
        <v>86</v>
      </c>
      <c r="C30" s="95">
        <v>97072615410</v>
      </c>
      <c r="D30" s="96" t="s">
        <v>65</v>
      </c>
      <c r="E30" s="97"/>
      <c r="F30" s="75" t="s">
        <v>26</v>
      </c>
      <c r="G30" s="75" t="s">
        <v>26</v>
      </c>
      <c r="H30" s="98" t="s">
        <v>58</v>
      </c>
      <c r="I30" s="75" t="s">
        <v>26</v>
      </c>
      <c r="J30" s="75" t="s">
        <v>26</v>
      </c>
      <c r="K30" s="98" t="s">
        <v>58</v>
      </c>
      <c r="L30" s="75" t="s">
        <v>26</v>
      </c>
      <c r="M30" s="75" t="s">
        <v>26</v>
      </c>
      <c r="N30" s="94" t="s">
        <v>58</v>
      </c>
      <c r="O30" s="93" t="s">
        <v>58</v>
      </c>
      <c r="P30" s="94" t="s">
        <v>58</v>
      </c>
      <c r="Q30" s="75" t="s">
        <v>26</v>
      </c>
      <c r="R30" s="75" t="s">
        <v>26</v>
      </c>
      <c r="S30" s="94" t="s">
        <v>58</v>
      </c>
      <c r="T30" s="99">
        <v>3</v>
      </c>
      <c r="U30" s="99">
        <v>5</v>
      </c>
      <c r="V30" s="99">
        <v>5</v>
      </c>
      <c r="W30" s="99">
        <v>4</v>
      </c>
      <c r="X30" s="99">
        <v>0</v>
      </c>
      <c r="Y30" s="78">
        <f t="shared" si="0"/>
        <v>2.19</v>
      </c>
      <c r="Z30" s="100"/>
    </row>
    <row r="31" spans="1:27">
      <c r="A31" s="9">
        <f t="shared" si="1"/>
        <v>17</v>
      </c>
      <c r="B31" s="128" t="s">
        <v>87</v>
      </c>
      <c r="C31" s="61">
        <v>85451835</v>
      </c>
      <c r="D31" s="56" t="s">
        <v>88</v>
      </c>
      <c r="E31" s="56"/>
      <c r="F31" s="27" t="s">
        <v>26</v>
      </c>
      <c r="G31" s="27" t="s">
        <v>26</v>
      </c>
      <c r="H31" s="27" t="s">
        <v>26</v>
      </c>
      <c r="I31" s="27" t="s">
        <v>26</v>
      </c>
      <c r="J31" s="27" t="s">
        <v>26</v>
      </c>
      <c r="K31" s="27" t="s">
        <v>26</v>
      </c>
      <c r="L31" s="27" t="s">
        <v>26</v>
      </c>
      <c r="M31" s="27" t="s">
        <v>26</v>
      </c>
      <c r="N31" s="27" t="s">
        <v>26</v>
      </c>
      <c r="O31" s="27" t="s">
        <v>26</v>
      </c>
      <c r="P31" s="27" t="s">
        <v>26</v>
      </c>
      <c r="Q31" s="27" t="s">
        <v>26</v>
      </c>
      <c r="R31" s="27" t="s">
        <v>26</v>
      </c>
      <c r="S31" s="27" t="s">
        <v>26</v>
      </c>
      <c r="T31" s="59">
        <v>5</v>
      </c>
      <c r="U31" s="59">
        <v>5</v>
      </c>
      <c r="V31" s="59">
        <v>5</v>
      </c>
      <c r="W31" s="59">
        <v>4.5</v>
      </c>
      <c r="X31" s="59">
        <v>4.8</v>
      </c>
      <c r="Y31" s="7">
        <f t="shared" si="0"/>
        <v>4.7750000000000004</v>
      </c>
      <c r="Z31" s="60" t="s">
        <v>89</v>
      </c>
    </row>
    <row r="32" spans="1:27" s="81" customFormat="1">
      <c r="A32" s="72">
        <f t="shared" si="1"/>
        <v>18</v>
      </c>
      <c r="B32" s="118" t="s">
        <v>90</v>
      </c>
      <c r="C32" s="84">
        <v>1083003484</v>
      </c>
      <c r="D32" s="74" t="s">
        <v>65</v>
      </c>
      <c r="E32" s="83"/>
      <c r="F32" s="83"/>
      <c r="G32" s="75" t="s">
        <v>26</v>
      </c>
      <c r="H32" s="75" t="s">
        <v>26</v>
      </c>
      <c r="I32" s="75" t="s">
        <v>26</v>
      </c>
      <c r="J32" s="75" t="s">
        <v>26</v>
      </c>
      <c r="K32" s="75" t="s">
        <v>26</v>
      </c>
      <c r="L32" s="98" t="s">
        <v>58</v>
      </c>
      <c r="M32" s="75" t="s">
        <v>26</v>
      </c>
      <c r="N32" s="75" t="s">
        <v>26</v>
      </c>
      <c r="O32" s="75" t="s">
        <v>26</v>
      </c>
      <c r="P32" s="83" t="s">
        <v>58</v>
      </c>
      <c r="Q32" s="75" t="s">
        <v>26</v>
      </c>
      <c r="R32" s="75" t="s">
        <v>26</v>
      </c>
      <c r="S32" s="75" t="s">
        <v>26</v>
      </c>
      <c r="T32" s="101">
        <v>4.5</v>
      </c>
      <c r="U32" s="101">
        <v>5</v>
      </c>
      <c r="V32" s="101">
        <v>3</v>
      </c>
      <c r="W32" s="101">
        <v>2.2000000000000002</v>
      </c>
      <c r="X32" s="101">
        <v>2</v>
      </c>
      <c r="Y32" s="78">
        <f t="shared" si="0"/>
        <v>2.3850000000000002</v>
      </c>
      <c r="Z32" s="102" t="s">
        <v>91</v>
      </c>
    </row>
    <row r="33" spans="1:26" s="81" customFormat="1">
      <c r="A33" s="72">
        <f t="shared" si="1"/>
        <v>19</v>
      </c>
      <c r="B33" s="118" t="s">
        <v>92</v>
      </c>
      <c r="C33" s="84">
        <v>1082894090</v>
      </c>
      <c r="D33" s="83" t="s">
        <v>93</v>
      </c>
      <c r="E33" s="83"/>
      <c r="F33" s="83"/>
      <c r="G33" s="83"/>
      <c r="H33" s="75" t="s">
        <v>26</v>
      </c>
      <c r="I33" s="75" t="s">
        <v>26</v>
      </c>
      <c r="J33" s="75" t="s">
        <v>26</v>
      </c>
      <c r="K33" s="75" t="s">
        <v>26</v>
      </c>
      <c r="L33" s="98" t="s">
        <v>58</v>
      </c>
      <c r="M33" s="98" t="s">
        <v>58</v>
      </c>
      <c r="N33" s="98" t="s">
        <v>58</v>
      </c>
      <c r="O33" s="75" t="s">
        <v>26</v>
      </c>
      <c r="P33" s="98" t="s">
        <v>58</v>
      </c>
      <c r="Q33" s="75" t="s">
        <v>26</v>
      </c>
      <c r="R33" s="98" t="s">
        <v>58</v>
      </c>
      <c r="S33" s="98" t="s">
        <v>58</v>
      </c>
      <c r="T33" s="101">
        <v>2.5</v>
      </c>
      <c r="U33" s="101">
        <v>5</v>
      </c>
      <c r="V33" s="101">
        <v>3</v>
      </c>
      <c r="W33" s="101">
        <v>0.5</v>
      </c>
      <c r="X33" s="101"/>
      <c r="Y33" s="78">
        <f t="shared" si="0"/>
        <v>0.90000000000000013</v>
      </c>
      <c r="Z33" s="102"/>
    </row>
    <row r="34" spans="1:26">
      <c r="B34" s="122"/>
    </row>
    <row r="35" spans="1:26">
      <c r="B35" s="122"/>
    </row>
  </sheetData>
  <mergeCells count="4">
    <mergeCell ref="A1:Z1"/>
    <mergeCell ref="A6:Z6"/>
    <mergeCell ref="A8:Z8"/>
    <mergeCell ref="E13:Q1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U17"/>
  <sheetViews>
    <sheetView workbookViewId="0">
      <selection activeCell="B15" sqref="B15:B17"/>
    </sheetView>
  </sheetViews>
  <sheetFormatPr baseColWidth="10" defaultColWidth="11.5703125" defaultRowHeight="15"/>
  <cols>
    <col min="1" max="1" width="6.42578125" style="1" customWidth="1"/>
    <col min="2" max="2" width="44.140625" style="3" customWidth="1"/>
    <col min="3" max="3" width="21.5703125" style="4" customWidth="1"/>
    <col min="4" max="4" width="32.85546875" style="3" customWidth="1"/>
    <col min="5" max="5" width="3.42578125" style="3" customWidth="1"/>
    <col min="6" max="11" width="3.7109375" style="3" customWidth="1"/>
    <col min="12" max="12" width="3.5703125" style="3" customWidth="1"/>
    <col min="13" max="13" width="8.7109375" style="15" customWidth="1"/>
    <col min="14" max="17" width="9.7109375" style="15" customWidth="1"/>
    <col min="18" max="18" width="17.5703125" style="15" customWidth="1"/>
    <col min="19" max="19" width="18.7109375" style="11" customWidth="1"/>
    <col min="20" max="16384" width="11.5703125" style="1"/>
  </cols>
  <sheetData>
    <row r="1" spans="1:21" ht="24.75">
      <c r="A1" s="115" t="s">
        <v>4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</row>
    <row r="2" spans="1:2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R2" s="1"/>
      <c r="S2" s="15"/>
    </row>
    <row r="3" spans="1:2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R3" s="1"/>
      <c r="S3" s="15"/>
    </row>
    <row r="4" spans="1:2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R4" s="1"/>
      <c r="S4" s="15"/>
    </row>
    <row r="5" spans="1:2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R5" s="1"/>
      <c r="S5" s="15"/>
    </row>
    <row r="6" spans="1:21" ht="39.950000000000003" customHeight="1">
      <c r="A6" s="110" t="s">
        <v>12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</row>
    <row r="7" spans="1:21" ht="3.75" customHeight="1">
      <c r="B7" s="2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</row>
    <row r="8" spans="1:21" ht="23.25">
      <c r="A8" s="111" t="s">
        <v>8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</row>
    <row r="9" spans="1:21" ht="17.100000000000001" customHeight="1">
      <c r="A9" s="1" t="s">
        <v>17</v>
      </c>
      <c r="C9" s="1"/>
      <c r="D9" s="1"/>
      <c r="E9" s="1"/>
      <c r="F9" s="1"/>
      <c r="G9" s="1"/>
      <c r="H9" s="1"/>
      <c r="I9" s="1"/>
      <c r="J9" s="1"/>
      <c r="K9" s="1"/>
      <c r="L9" s="15"/>
      <c r="P9" s="23" t="s">
        <v>15</v>
      </c>
    </row>
    <row r="10" spans="1:21" ht="17.100000000000001" customHeight="1">
      <c r="A10" s="1" t="s">
        <v>94</v>
      </c>
      <c r="B10" s="1"/>
      <c r="C10" s="1"/>
      <c r="D10" s="1" t="s">
        <v>95</v>
      </c>
      <c r="E10" s="1"/>
      <c r="F10" s="1"/>
      <c r="G10" s="1"/>
      <c r="H10" s="1"/>
      <c r="I10" s="1"/>
      <c r="J10" s="1"/>
      <c r="K10" s="1"/>
      <c r="L10" s="15"/>
      <c r="N10" s="3" t="s">
        <v>96</v>
      </c>
    </row>
    <row r="11" spans="1:21" ht="17.100000000000001" customHeight="1">
      <c r="A11" s="1" t="s">
        <v>97</v>
      </c>
      <c r="B11" s="1"/>
      <c r="C11" s="1"/>
      <c r="D11" s="1" t="s">
        <v>98</v>
      </c>
      <c r="E11" s="1"/>
      <c r="F11" s="1"/>
      <c r="G11" s="1"/>
      <c r="H11" s="1"/>
      <c r="I11" s="1"/>
      <c r="J11" s="1"/>
      <c r="K11" s="1"/>
      <c r="L11" s="15"/>
    </row>
    <row r="13" spans="1:21" s="20" customFormat="1" ht="47.25">
      <c r="A13" s="17" t="s">
        <v>0</v>
      </c>
      <c r="B13" s="17" t="s">
        <v>1</v>
      </c>
      <c r="C13" s="17" t="s">
        <v>2</v>
      </c>
      <c r="D13" s="17" t="s">
        <v>3</v>
      </c>
      <c r="E13" s="112" t="s">
        <v>7</v>
      </c>
      <c r="F13" s="113"/>
      <c r="G13" s="113"/>
      <c r="H13" s="113"/>
      <c r="I13" s="113"/>
      <c r="J13" s="113"/>
      <c r="K13" s="113"/>
      <c r="L13" s="114"/>
      <c r="M13" s="17" t="s">
        <v>9</v>
      </c>
      <c r="N13" s="18" t="s">
        <v>13</v>
      </c>
      <c r="O13" s="18" t="s">
        <v>14</v>
      </c>
      <c r="P13" s="18" t="s">
        <v>10</v>
      </c>
      <c r="Q13" s="21" t="s">
        <v>6</v>
      </c>
      <c r="R13" s="17" t="s">
        <v>5</v>
      </c>
      <c r="S13" s="22" t="s">
        <v>11</v>
      </c>
      <c r="T13" s="19"/>
      <c r="U13" s="19"/>
    </row>
    <row r="14" spans="1:21" s="13" customFormat="1" ht="15.75">
      <c r="A14" s="16"/>
      <c r="B14" s="16"/>
      <c r="C14" s="16"/>
      <c r="D14" s="16"/>
      <c r="E14" s="16">
        <v>4</v>
      </c>
      <c r="F14" s="16">
        <v>11</v>
      </c>
      <c r="G14" s="16">
        <v>18</v>
      </c>
      <c r="H14" s="16">
        <v>25</v>
      </c>
      <c r="I14" s="16"/>
      <c r="J14" s="16"/>
      <c r="K14" s="16"/>
      <c r="L14" s="16"/>
      <c r="M14" s="24">
        <v>0.03</v>
      </c>
      <c r="N14" s="24">
        <v>0.02</v>
      </c>
      <c r="O14" s="25">
        <v>0.2</v>
      </c>
      <c r="P14" s="24">
        <v>0.25</v>
      </c>
      <c r="Q14" s="24">
        <v>0.5</v>
      </c>
      <c r="R14" s="16"/>
      <c r="S14" s="6"/>
      <c r="T14" s="5"/>
      <c r="U14" s="5"/>
    </row>
    <row r="15" spans="1:21" ht="15.75">
      <c r="A15" s="65" t="e">
        <f>#REF!+1</f>
        <v>#REF!</v>
      </c>
      <c r="B15" s="117" t="s">
        <v>105</v>
      </c>
      <c r="C15" s="33">
        <v>1098757341</v>
      </c>
      <c r="D15" s="32" t="s">
        <v>106</v>
      </c>
      <c r="E15" s="47" t="s">
        <v>100</v>
      </c>
      <c r="F15" s="29" t="s">
        <v>39</v>
      </c>
      <c r="G15" s="47" t="s">
        <v>100</v>
      </c>
      <c r="H15" s="47" t="s">
        <v>100</v>
      </c>
      <c r="I15" s="64"/>
      <c r="J15" s="32"/>
      <c r="K15" s="32"/>
      <c r="L15" s="32"/>
      <c r="M15" s="62">
        <v>4.8</v>
      </c>
      <c r="N15" s="62">
        <v>5</v>
      </c>
      <c r="O15" s="62">
        <v>5</v>
      </c>
      <c r="P15" s="62">
        <v>3.8</v>
      </c>
      <c r="Q15" s="62">
        <v>4.8</v>
      </c>
      <c r="R15" s="40">
        <f>+((M15*0.03)+(N15*0.02)+(O15*0.2)+(P15*0.25)+(Q15*0.5))</f>
        <v>4.5939999999999994</v>
      </c>
      <c r="S15" s="63" t="s">
        <v>107</v>
      </c>
    </row>
    <row r="16" spans="1:21" ht="15.75">
      <c r="A16" s="65" t="e">
        <f>#REF!+1</f>
        <v>#REF!</v>
      </c>
      <c r="B16" s="117" t="s">
        <v>111</v>
      </c>
      <c r="C16" s="33">
        <v>1082967347</v>
      </c>
      <c r="D16" s="32" t="s">
        <v>88</v>
      </c>
      <c r="E16" s="47" t="s">
        <v>100</v>
      </c>
      <c r="F16" s="47" t="s">
        <v>100</v>
      </c>
      <c r="G16" s="47" t="s">
        <v>100</v>
      </c>
      <c r="H16" s="47" t="s">
        <v>100</v>
      </c>
      <c r="I16" s="64"/>
      <c r="J16" s="32"/>
      <c r="K16" s="32"/>
      <c r="L16" s="32"/>
      <c r="M16" s="62">
        <v>5</v>
      </c>
      <c r="N16" s="62">
        <v>5</v>
      </c>
      <c r="O16" s="62">
        <v>5</v>
      </c>
      <c r="P16" s="62">
        <v>4.9000000000000004</v>
      </c>
      <c r="Q16" s="62">
        <v>5</v>
      </c>
      <c r="R16" s="40">
        <f>+((M16*0.03)+(N16*0.02)+(O16*0.2)+(P16*0.25)+(Q16*0.5))</f>
        <v>4.9749999999999996</v>
      </c>
      <c r="S16" s="63" t="s">
        <v>112</v>
      </c>
    </row>
    <row r="17" spans="1:19" ht="15.75">
      <c r="A17" s="65" t="e">
        <f>A16+1</f>
        <v>#REF!</v>
      </c>
      <c r="B17" s="117" t="s">
        <v>113</v>
      </c>
      <c r="C17" s="33">
        <v>1193271105</v>
      </c>
      <c r="D17" s="32" t="s">
        <v>22</v>
      </c>
      <c r="E17" s="47" t="s">
        <v>100</v>
      </c>
      <c r="F17" s="47" t="s">
        <v>100</v>
      </c>
      <c r="G17" s="47" t="s">
        <v>100</v>
      </c>
      <c r="H17" s="47" t="s">
        <v>100</v>
      </c>
      <c r="I17" s="64"/>
      <c r="J17" s="32"/>
      <c r="K17" s="32"/>
      <c r="L17" s="32"/>
      <c r="M17" s="62">
        <v>5</v>
      </c>
      <c r="N17" s="62">
        <v>5</v>
      </c>
      <c r="O17" s="62">
        <v>5</v>
      </c>
      <c r="P17" s="62">
        <v>4.9000000000000004</v>
      </c>
      <c r="Q17" s="62">
        <v>3</v>
      </c>
      <c r="R17" s="40">
        <f>+((M17*0.03)+(N17*0.02)+(O17*0.2)+(P17*0.25)+(Q17*0.5))</f>
        <v>3.9750000000000001</v>
      </c>
      <c r="S17" s="63" t="s">
        <v>114</v>
      </c>
    </row>
  </sheetData>
  <mergeCells count="4">
    <mergeCell ref="A1:S1"/>
    <mergeCell ref="A6:S6"/>
    <mergeCell ref="A8:S8"/>
    <mergeCell ref="E13:L1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U17"/>
  <sheetViews>
    <sheetView workbookViewId="0">
      <selection activeCell="B15" sqref="B15:B17"/>
    </sheetView>
  </sheetViews>
  <sheetFormatPr baseColWidth="10" defaultColWidth="11.5703125" defaultRowHeight="15"/>
  <cols>
    <col min="1" max="1" width="6.42578125" style="1" customWidth="1"/>
    <col min="2" max="2" width="44.140625" style="3" customWidth="1"/>
    <col min="3" max="3" width="21.5703125" style="4" customWidth="1"/>
    <col min="4" max="4" width="32.85546875" style="3" customWidth="1"/>
    <col min="5" max="5" width="3.42578125" style="3" customWidth="1"/>
    <col min="6" max="11" width="3.7109375" style="3" customWidth="1"/>
    <col min="12" max="12" width="3.5703125" style="3" customWidth="1"/>
    <col min="13" max="13" width="8.7109375" style="15" customWidth="1"/>
    <col min="14" max="17" width="9.7109375" style="15" customWidth="1"/>
    <col min="18" max="18" width="17.5703125" style="15" customWidth="1"/>
    <col min="19" max="19" width="18.7109375" style="11" customWidth="1"/>
    <col min="20" max="16384" width="11.5703125" style="1"/>
  </cols>
  <sheetData>
    <row r="1" spans="1:21" ht="24.75">
      <c r="A1" s="115" t="s">
        <v>4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</row>
    <row r="2" spans="1:2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R2" s="1"/>
      <c r="S2" s="15"/>
    </row>
    <row r="3" spans="1:2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R3" s="1"/>
      <c r="S3" s="15"/>
    </row>
    <row r="4" spans="1:2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R4" s="1"/>
      <c r="S4" s="15"/>
    </row>
    <row r="5" spans="1:2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R5" s="1"/>
      <c r="S5" s="15"/>
    </row>
    <row r="6" spans="1:21" ht="39.950000000000003" customHeight="1">
      <c r="A6" s="110" t="s">
        <v>12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</row>
    <row r="7" spans="1:21" ht="3.75" customHeight="1">
      <c r="B7" s="2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</row>
    <row r="8" spans="1:21" ht="23.25">
      <c r="A8" s="111" t="s">
        <v>8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</row>
    <row r="9" spans="1:21" ht="17.100000000000001" customHeight="1">
      <c r="A9" s="1" t="s">
        <v>17</v>
      </c>
      <c r="C9" s="1"/>
      <c r="D9" s="1"/>
      <c r="E9" s="1"/>
      <c r="F9" s="1"/>
      <c r="G9" s="1"/>
      <c r="H9" s="1"/>
      <c r="I9" s="1"/>
      <c r="J9" s="1"/>
      <c r="K9" s="1"/>
      <c r="L9" s="15"/>
      <c r="P9" s="23" t="s">
        <v>15</v>
      </c>
    </row>
    <row r="10" spans="1:21" ht="17.100000000000001" customHeight="1">
      <c r="A10" s="1" t="s">
        <v>94</v>
      </c>
      <c r="B10" s="1"/>
      <c r="C10" s="1"/>
      <c r="D10" s="1" t="s">
        <v>95</v>
      </c>
      <c r="E10" s="1"/>
      <c r="F10" s="1"/>
      <c r="G10" s="1"/>
      <c r="H10" s="1"/>
      <c r="I10" s="1"/>
      <c r="J10" s="1"/>
      <c r="K10" s="1"/>
      <c r="L10" s="15"/>
      <c r="N10" s="3" t="s">
        <v>96</v>
      </c>
    </row>
    <row r="11" spans="1:21" ht="17.100000000000001" customHeight="1">
      <c r="A11" s="1" t="s">
        <v>97</v>
      </c>
      <c r="B11" s="1"/>
      <c r="C11" s="1"/>
      <c r="D11" s="1" t="s">
        <v>98</v>
      </c>
      <c r="E11" s="1"/>
      <c r="F11" s="1"/>
      <c r="G11" s="1"/>
      <c r="H11" s="1"/>
      <c r="I11" s="1"/>
      <c r="J11" s="1"/>
      <c r="K11" s="1"/>
      <c r="L11" s="15"/>
    </row>
    <row r="13" spans="1:21" s="20" customFormat="1" ht="47.25">
      <c r="A13" s="17" t="s">
        <v>0</v>
      </c>
      <c r="B13" s="17" t="s">
        <v>1</v>
      </c>
      <c r="C13" s="17" t="s">
        <v>2</v>
      </c>
      <c r="D13" s="17" t="s">
        <v>3</v>
      </c>
      <c r="E13" s="112" t="s">
        <v>7</v>
      </c>
      <c r="F13" s="113"/>
      <c r="G13" s="113"/>
      <c r="H13" s="113"/>
      <c r="I13" s="113"/>
      <c r="J13" s="113"/>
      <c r="K13" s="113"/>
      <c r="L13" s="114"/>
      <c r="M13" s="17" t="s">
        <v>9</v>
      </c>
      <c r="N13" s="18" t="s">
        <v>13</v>
      </c>
      <c r="O13" s="18" t="s">
        <v>14</v>
      </c>
      <c r="P13" s="18" t="s">
        <v>10</v>
      </c>
      <c r="Q13" s="21" t="s">
        <v>6</v>
      </c>
      <c r="R13" s="17" t="s">
        <v>5</v>
      </c>
      <c r="S13" s="22" t="s">
        <v>11</v>
      </c>
      <c r="T13" s="19"/>
      <c r="U13" s="19"/>
    </row>
    <row r="14" spans="1:21" s="13" customFormat="1" ht="15.75">
      <c r="A14" s="16"/>
      <c r="B14" s="16"/>
      <c r="C14" s="16"/>
      <c r="D14" s="16"/>
      <c r="E14" s="16">
        <v>4</v>
      </c>
      <c r="F14" s="16">
        <v>11</v>
      </c>
      <c r="G14" s="16">
        <v>18</v>
      </c>
      <c r="H14" s="16">
        <v>25</v>
      </c>
      <c r="I14" s="16"/>
      <c r="J14" s="16"/>
      <c r="K14" s="16"/>
      <c r="L14" s="16"/>
      <c r="M14" s="24">
        <v>0.03</v>
      </c>
      <c r="N14" s="24">
        <v>0.02</v>
      </c>
      <c r="O14" s="25">
        <v>0.2</v>
      </c>
      <c r="P14" s="24">
        <v>0.25</v>
      </c>
      <c r="Q14" s="24">
        <v>0.5</v>
      </c>
      <c r="R14" s="16"/>
      <c r="S14" s="6"/>
      <c r="T14" s="5"/>
      <c r="U14" s="5"/>
    </row>
    <row r="15" spans="1:21" ht="21" customHeight="1">
      <c r="A15" s="9">
        <v>1</v>
      </c>
      <c r="B15" s="126" t="s">
        <v>99</v>
      </c>
      <c r="C15" s="42">
        <v>1082943886</v>
      </c>
      <c r="D15" s="38" t="s">
        <v>88</v>
      </c>
      <c r="E15" s="47" t="s">
        <v>100</v>
      </c>
      <c r="F15" s="47" t="s">
        <v>100</v>
      </c>
      <c r="G15" s="47" t="s">
        <v>100</v>
      </c>
      <c r="H15" s="47" t="s">
        <v>100</v>
      </c>
      <c r="I15" s="64"/>
      <c r="J15" s="12"/>
      <c r="K15" s="12"/>
      <c r="L15" s="12"/>
      <c r="M15" s="43">
        <v>5</v>
      </c>
      <c r="N15" s="43">
        <v>5</v>
      </c>
      <c r="O15" s="43">
        <v>5</v>
      </c>
      <c r="P15" s="43">
        <v>5</v>
      </c>
      <c r="Q15" s="43">
        <v>4.8</v>
      </c>
      <c r="R15" s="40">
        <f>+((M15*0.03)+(N15*0.02)+(O15*0.2)+(P15*0.25)+(Q15*0.5))</f>
        <v>4.9000000000000004</v>
      </c>
      <c r="S15" s="34" t="s">
        <v>101</v>
      </c>
      <c r="T15" s="8"/>
    </row>
    <row r="16" spans="1:21" s="81" customFormat="1" ht="15.75">
      <c r="A16" s="103">
        <v>2</v>
      </c>
      <c r="B16" s="128" t="s">
        <v>115</v>
      </c>
      <c r="C16" s="104">
        <v>1051824866</v>
      </c>
      <c r="D16" s="94" t="s">
        <v>88</v>
      </c>
      <c r="E16" s="93" t="s">
        <v>100</v>
      </c>
      <c r="F16" s="93" t="s">
        <v>100</v>
      </c>
      <c r="G16" s="93" t="s">
        <v>100</v>
      </c>
      <c r="H16" s="93" t="s">
        <v>100</v>
      </c>
      <c r="I16" s="105"/>
      <c r="J16" s="94"/>
      <c r="K16" s="94"/>
      <c r="L16" s="94"/>
      <c r="M16" s="99">
        <v>5</v>
      </c>
      <c r="N16" s="99">
        <v>5</v>
      </c>
      <c r="O16" s="99">
        <v>5</v>
      </c>
      <c r="P16" s="99">
        <v>5</v>
      </c>
      <c r="Q16" s="99">
        <v>0</v>
      </c>
      <c r="R16" s="106">
        <f>+((M16*0.03)+(N16*0.02)+(O16*0.2)+(P16*0.25)+(Q16*0.5))</f>
        <v>2.5</v>
      </c>
      <c r="S16" s="100"/>
    </row>
    <row r="17" spans="2:2">
      <c r="B17" s="122"/>
    </row>
  </sheetData>
  <mergeCells count="4">
    <mergeCell ref="A1:S1"/>
    <mergeCell ref="A6:S6"/>
    <mergeCell ref="A8:S8"/>
    <mergeCell ref="E13:L1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U18"/>
  <sheetViews>
    <sheetView workbookViewId="0">
      <selection activeCell="C23" sqref="C23"/>
    </sheetView>
  </sheetViews>
  <sheetFormatPr baseColWidth="10" defaultColWidth="11.5703125" defaultRowHeight="15"/>
  <cols>
    <col min="1" max="1" width="6.42578125" style="1" customWidth="1"/>
    <col min="2" max="2" width="44.140625" style="3" customWidth="1"/>
    <col min="3" max="3" width="21.5703125" style="4" customWidth="1"/>
    <col min="4" max="4" width="32.85546875" style="3" customWidth="1"/>
    <col min="5" max="5" width="3.42578125" style="3" customWidth="1"/>
    <col min="6" max="11" width="3.7109375" style="3" customWidth="1"/>
    <col min="12" max="12" width="3.5703125" style="3" customWidth="1"/>
    <col min="13" max="13" width="8.7109375" style="15" customWidth="1"/>
    <col min="14" max="17" width="9.7109375" style="15" customWidth="1"/>
    <col min="18" max="18" width="17.5703125" style="15" customWidth="1"/>
    <col min="19" max="19" width="18.7109375" style="11" customWidth="1"/>
    <col min="20" max="16384" width="11.5703125" style="1"/>
  </cols>
  <sheetData>
    <row r="1" spans="1:21" ht="24.75">
      <c r="A1" s="115" t="s">
        <v>4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</row>
    <row r="2" spans="1:2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R2" s="1"/>
      <c r="S2" s="15"/>
    </row>
    <row r="3" spans="1:2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R3" s="1"/>
      <c r="S3" s="15"/>
    </row>
    <row r="4" spans="1:2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R4" s="1"/>
      <c r="S4" s="15"/>
    </row>
    <row r="5" spans="1:2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R5" s="1"/>
      <c r="S5" s="15"/>
    </row>
    <row r="6" spans="1:21" ht="39.950000000000003" customHeight="1">
      <c r="A6" s="110" t="s">
        <v>12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</row>
    <row r="7" spans="1:21" ht="3.75" customHeight="1">
      <c r="B7" s="2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</row>
    <row r="8" spans="1:21" ht="23.25">
      <c r="A8" s="111" t="s">
        <v>8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</row>
    <row r="9" spans="1:21" ht="17.100000000000001" customHeight="1">
      <c r="A9" s="1" t="s">
        <v>17</v>
      </c>
      <c r="C9" s="1"/>
      <c r="D9" s="1"/>
      <c r="E9" s="1"/>
      <c r="F9" s="1"/>
      <c r="G9" s="1"/>
      <c r="H9" s="1"/>
      <c r="I9" s="1"/>
      <c r="J9" s="1"/>
      <c r="K9" s="1"/>
      <c r="L9" s="15"/>
      <c r="P9" s="23" t="s">
        <v>15</v>
      </c>
    </row>
    <row r="10" spans="1:21" ht="17.100000000000001" customHeight="1">
      <c r="A10" s="1" t="s">
        <v>94</v>
      </c>
      <c r="B10" s="1"/>
      <c r="C10" s="1"/>
      <c r="D10" s="1" t="s">
        <v>95</v>
      </c>
      <c r="E10" s="1"/>
      <c r="F10" s="1"/>
      <c r="G10" s="1"/>
      <c r="H10" s="1"/>
      <c r="I10" s="1"/>
      <c r="J10" s="1"/>
      <c r="K10" s="1"/>
      <c r="L10" s="15"/>
      <c r="N10" s="3" t="s">
        <v>96</v>
      </c>
    </row>
    <row r="11" spans="1:21" ht="17.100000000000001" customHeight="1">
      <c r="A11" s="1" t="s">
        <v>97</v>
      </c>
      <c r="B11" s="1"/>
      <c r="C11" s="1"/>
      <c r="D11" s="1" t="s">
        <v>98</v>
      </c>
      <c r="E11" s="1"/>
      <c r="F11" s="1"/>
      <c r="G11" s="1"/>
      <c r="H11" s="1"/>
      <c r="I11" s="1"/>
      <c r="J11" s="1"/>
      <c r="K11" s="1"/>
      <c r="L11" s="15"/>
    </row>
    <row r="13" spans="1:21" s="20" customFormat="1" ht="47.25">
      <c r="A13" s="17" t="s">
        <v>0</v>
      </c>
      <c r="B13" s="17" t="s">
        <v>1</v>
      </c>
      <c r="C13" s="17" t="s">
        <v>2</v>
      </c>
      <c r="D13" s="17" t="s">
        <v>3</v>
      </c>
      <c r="E13" s="112" t="s">
        <v>7</v>
      </c>
      <c r="F13" s="113"/>
      <c r="G13" s="113"/>
      <c r="H13" s="113"/>
      <c r="I13" s="113"/>
      <c r="J13" s="113"/>
      <c r="K13" s="113"/>
      <c r="L13" s="114"/>
      <c r="M13" s="17" t="s">
        <v>9</v>
      </c>
      <c r="N13" s="18" t="s">
        <v>13</v>
      </c>
      <c r="O13" s="18" t="s">
        <v>14</v>
      </c>
      <c r="P13" s="18" t="s">
        <v>10</v>
      </c>
      <c r="Q13" s="21" t="s">
        <v>6</v>
      </c>
      <c r="R13" s="17" t="s">
        <v>5</v>
      </c>
      <c r="S13" s="22" t="s">
        <v>11</v>
      </c>
      <c r="T13" s="19"/>
      <c r="U13" s="19"/>
    </row>
    <row r="14" spans="1:21" s="13" customFormat="1" ht="15.75">
      <c r="A14" s="16"/>
      <c r="B14" s="16"/>
      <c r="C14" s="16"/>
      <c r="D14" s="16"/>
      <c r="E14" s="16">
        <v>4</v>
      </c>
      <c r="F14" s="16">
        <v>11</v>
      </c>
      <c r="G14" s="16">
        <v>18</v>
      </c>
      <c r="H14" s="16">
        <v>25</v>
      </c>
      <c r="I14" s="16"/>
      <c r="J14" s="16"/>
      <c r="K14" s="16"/>
      <c r="L14" s="16"/>
      <c r="M14" s="24">
        <v>0.03</v>
      </c>
      <c r="N14" s="24">
        <v>0.02</v>
      </c>
      <c r="O14" s="25">
        <v>0.2</v>
      </c>
      <c r="P14" s="24">
        <v>0.25</v>
      </c>
      <c r="Q14" s="24">
        <v>0.5</v>
      </c>
      <c r="R14" s="16"/>
      <c r="S14" s="6"/>
      <c r="T14" s="5"/>
      <c r="U14" s="5"/>
    </row>
    <row r="15" spans="1:21" ht="15.75">
      <c r="A15" s="65">
        <v>1</v>
      </c>
      <c r="B15" s="117" t="s">
        <v>102</v>
      </c>
      <c r="C15" s="33">
        <v>97101715969</v>
      </c>
      <c r="D15" s="32" t="s">
        <v>103</v>
      </c>
      <c r="E15" s="47" t="s">
        <v>100</v>
      </c>
      <c r="F15" s="47" t="s">
        <v>100</v>
      </c>
      <c r="G15" s="29" t="s">
        <v>39</v>
      </c>
      <c r="H15" s="47" t="s">
        <v>100</v>
      </c>
      <c r="I15" s="64"/>
      <c r="J15" s="32"/>
      <c r="K15" s="32"/>
      <c r="L15" s="32"/>
      <c r="M15" s="62">
        <v>4.8</v>
      </c>
      <c r="N15" s="62">
        <v>5</v>
      </c>
      <c r="O15" s="62">
        <v>5</v>
      </c>
      <c r="P15" s="62">
        <v>5</v>
      </c>
      <c r="Q15" s="62">
        <v>4</v>
      </c>
      <c r="R15" s="40">
        <f>+((M15*0.03)+(N15*0.02)+(O15*0.2)+(P15*0.25)+(Q15*0.5))</f>
        <v>4.4939999999999998</v>
      </c>
      <c r="S15" s="63" t="s">
        <v>104</v>
      </c>
    </row>
    <row r="16" spans="1:21" ht="15.75">
      <c r="A16" s="65">
        <v>2</v>
      </c>
      <c r="B16" s="117" t="s">
        <v>108</v>
      </c>
      <c r="C16" s="33">
        <v>79738104</v>
      </c>
      <c r="D16" s="32" t="s">
        <v>109</v>
      </c>
      <c r="E16" s="47" t="s">
        <v>100</v>
      </c>
      <c r="F16" s="29" t="s">
        <v>39</v>
      </c>
      <c r="G16" s="47" t="s">
        <v>100</v>
      </c>
      <c r="H16" s="47" t="s">
        <v>100</v>
      </c>
      <c r="I16" s="64"/>
      <c r="J16" s="32"/>
      <c r="K16" s="32"/>
      <c r="L16" s="32"/>
      <c r="M16" s="62">
        <v>4.8</v>
      </c>
      <c r="N16" s="62">
        <v>5</v>
      </c>
      <c r="O16" s="62">
        <v>5</v>
      </c>
      <c r="P16" s="62">
        <v>4.4000000000000004</v>
      </c>
      <c r="Q16" s="62">
        <v>1.5</v>
      </c>
      <c r="R16" s="40">
        <f>+((M16*0.03)+(N16*0.02)+(O16*0.2)+(P16*0.25)+(Q16*0.5))</f>
        <v>3.0940000000000003</v>
      </c>
      <c r="S16" s="63" t="s">
        <v>110</v>
      </c>
    </row>
    <row r="17" spans="1:19" ht="15.75">
      <c r="A17" s="65">
        <v>3</v>
      </c>
      <c r="B17" s="118" t="s">
        <v>116</v>
      </c>
      <c r="C17" s="33">
        <v>1045705023</v>
      </c>
      <c r="D17" s="32" t="s">
        <v>109</v>
      </c>
      <c r="E17" s="47" t="s">
        <v>100</v>
      </c>
      <c r="F17" s="47" t="s">
        <v>100</v>
      </c>
      <c r="G17" s="47" t="s">
        <v>100</v>
      </c>
      <c r="H17" s="47" t="s">
        <v>100</v>
      </c>
      <c r="I17" s="32"/>
      <c r="J17" s="32"/>
      <c r="K17" s="32"/>
      <c r="L17" s="32"/>
      <c r="M17" s="62">
        <v>5</v>
      </c>
      <c r="N17" s="62">
        <v>5</v>
      </c>
      <c r="O17" s="62">
        <v>5</v>
      </c>
      <c r="P17" s="62">
        <v>5</v>
      </c>
      <c r="Q17" s="62">
        <v>5</v>
      </c>
      <c r="R17" s="40">
        <f>+((M17*0.03)+(N17*0.02)+(O17*0.2)+(P17*0.25)+(Q17*0.5))</f>
        <v>5</v>
      </c>
      <c r="S17" s="63" t="s">
        <v>117</v>
      </c>
    </row>
    <row r="18" spans="1:19">
      <c r="B18" s="122"/>
    </row>
  </sheetData>
  <mergeCells count="4">
    <mergeCell ref="A1:S1"/>
    <mergeCell ref="A6:S6"/>
    <mergeCell ref="A8:S8"/>
    <mergeCell ref="E13:L1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U26"/>
  <sheetViews>
    <sheetView tabSelected="1" workbookViewId="0">
      <selection activeCell="D20" sqref="D20"/>
    </sheetView>
  </sheetViews>
  <sheetFormatPr baseColWidth="10" defaultColWidth="11.5703125" defaultRowHeight="15"/>
  <cols>
    <col min="1" max="1" width="6.42578125" style="1" customWidth="1"/>
    <col min="2" max="2" width="44.140625" style="3" customWidth="1"/>
    <col min="3" max="3" width="21.5703125" style="4" customWidth="1"/>
    <col min="4" max="4" width="32.85546875" style="3" customWidth="1"/>
    <col min="5" max="5" width="3.42578125" style="3" customWidth="1"/>
    <col min="6" max="11" width="3.7109375" style="3" customWidth="1"/>
    <col min="12" max="12" width="3.5703125" style="3" customWidth="1"/>
    <col min="13" max="13" width="8.7109375" style="15" customWidth="1"/>
    <col min="14" max="17" width="9.7109375" style="15" customWidth="1"/>
    <col min="18" max="18" width="17.5703125" style="15" customWidth="1"/>
    <col min="19" max="19" width="18.7109375" style="11" customWidth="1"/>
    <col min="20" max="16384" width="11.5703125" style="1"/>
  </cols>
  <sheetData>
    <row r="1" spans="1:21" ht="24.75">
      <c r="A1" s="115" t="s">
        <v>4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</row>
    <row r="2" spans="1:2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R2" s="1"/>
      <c r="S2" s="15"/>
    </row>
    <row r="3" spans="1:2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R3" s="1"/>
      <c r="S3" s="15"/>
    </row>
    <row r="4" spans="1:2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R4" s="1"/>
      <c r="S4" s="15"/>
    </row>
    <row r="5" spans="1:2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R5" s="1"/>
      <c r="S5" s="15"/>
    </row>
    <row r="6" spans="1:21" ht="39.950000000000003" customHeight="1">
      <c r="A6" s="110" t="s">
        <v>12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</row>
    <row r="7" spans="1:21" ht="3.75" customHeight="1">
      <c r="B7" s="2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</row>
    <row r="8" spans="1:21" ht="23.25">
      <c r="A8" s="111" t="s">
        <v>8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</row>
    <row r="9" spans="1:21" ht="17.100000000000001" customHeight="1">
      <c r="A9" s="1" t="s">
        <v>17</v>
      </c>
      <c r="C9" s="1"/>
      <c r="D9" s="1"/>
      <c r="E9" s="1"/>
      <c r="F9" s="1"/>
      <c r="G9" s="1"/>
      <c r="H9" s="1"/>
      <c r="I9" s="1"/>
      <c r="J9" s="1"/>
      <c r="K9" s="1"/>
      <c r="L9" s="15"/>
      <c r="P9" s="23" t="s">
        <v>15</v>
      </c>
    </row>
    <row r="10" spans="1:21" ht="17.100000000000001" customHeight="1">
      <c r="A10" s="1" t="s">
        <v>118</v>
      </c>
      <c r="B10" s="1"/>
      <c r="C10" s="1"/>
      <c r="D10" s="1" t="s">
        <v>95</v>
      </c>
      <c r="E10" s="1"/>
      <c r="F10" s="1"/>
      <c r="G10" s="1"/>
      <c r="H10" s="1"/>
      <c r="I10" s="1"/>
      <c r="J10" s="1"/>
      <c r="K10" s="1"/>
      <c r="L10" s="15"/>
      <c r="N10" s="3" t="s">
        <v>119</v>
      </c>
    </row>
    <row r="11" spans="1:21" ht="17.100000000000001" customHeight="1">
      <c r="A11" s="1" t="s">
        <v>55</v>
      </c>
      <c r="B11" s="1"/>
      <c r="C11" s="1"/>
      <c r="D11" s="1" t="s">
        <v>98</v>
      </c>
      <c r="E11" s="1"/>
      <c r="F11" s="1"/>
      <c r="G11" s="1"/>
      <c r="H11" s="1"/>
      <c r="I11" s="1"/>
      <c r="J11" s="1"/>
      <c r="K11" s="1"/>
      <c r="L11" s="15"/>
    </row>
    <row r="13" spans="1:21" s="20" customFormat="1" ht="47.25">
      <c r="A13" s="17" t="s">
        <v>0</v>
      </c>
      <c r="B13" s="17" t="s">
        <v>1</v>
      </c>
      <c r="C13" s="17" t="s">
        <v>2</v>
      </c>
      <c r="D13" s="17" t="s">
        <v>3</v>
      </c>
      <c r="E13" s="112" t="s">
        <v>7</v>
      </c>
      <c r="F13" s="113"/>
      <c r="G13" s="113"/>
      <c r="H13" s="113"/>
      <c r="I13" s="113"/>
      <c r="J13" s="113"/>
      <c r="K13" s="113"/>
      <c r="L13" s="114"/>
      <c r="M13" s="17" t="s">
        <v>9</v>
      </c>
      <c r="N13" s="18" t="s">
        <v>13</v>
      </c>
      <c r="O13" s="18" t="s">
        <v>14</v>
      </c>
      <c r="P13" s="18" t="s">
        <v>10</v>
      </c>
      <c r="Q13" s="21" t="s">
        <v>6</v>
      </c>
      <c r="R13" s="17" t="s">
        <v>5</v>
      </c>
      <c r="S13" s="22" t="s">
        <v>11</v>
      </c>
      <c r="T13" s="19"/>
      <c r="U13" s="19"/>
    </row>
    <row r="14" spans="1:21" s="13" customFormat="1" ht="15.75">
      <c r="A14" s="16"/>
      <c r="B14" s="16"/>
      <c r="C14" s="16"/>
      <c r="D14" s="16"/>
      <c r="E14" s="16">
        <v>11</v>
      </c>
      <c r="F14" s="16">
        <v>18</v>
      </c>
      <c r="G14" s="16">
        <v>25</v>
      </c>
      <c r="H14" s="16"/>
      <c r="I14" s="16"/>
      <c r="J14" s="16"/>
      <c r="K14" s="16"/>
      <c r="L14" s="16"/>
      <c r="M14" s="24">
        <v>0.03</v>
      </c>
      <c r="N14" s="24">
        <v>0.02</v>
      </c>
      <c r="O14" s="25">
        <v>0.2</v>
      </c>
      <c r="P14" s="24">
        <v>0.25</v>
      </c>
      <c r="Q14" s="24">
        <v>0.5</v>
      </c>
      <c r="R14" s="16"/>
      <c r="S14" s="6"/>
      <c r="T14" s="5"/>
      <c r="U14" s="5"/>
    </row>
    <row r="15" spans="1:21" s="81" customFormat="1" ht="21" customHeight="1">
      <c r="A15" s="72">
        <v>1</v>
      </c>
      <c r="B15" s="126" t="s">
        <v>120</v>
      </c>
      <c r="C15" s="86">
        <v>1003262959</v>
      </c>
      <c r="D15" s="87" t="s">
        <v>121</v>
      </c>
      <c r="E15" s="93" t="s">
        <v>100</v>
      </c>
      <c r="F15" s="88" t="s">
        <v>58</v>
      </c>
      <c r="G15" s="88" t="s">
        <v>58</v>
      </c>
      <c r="H15" s="107"/>
      <c r="I15" s="75"/>
      <c r="J15" s="85"/>
      <c r="K15" s="85"/>
      <c r="L15" s="85"/>
      <c r="M15" s="77">
        <v>1</v>
      </c>
      <c r="N15" s="77">
        <v>5</v>
      </c>
      <c r="O15" s="77">
        <v>1</v>
      </c>
      <c r="P15" s="77">
        <v>2.5</v>
      </c>
      <c r="Q15" s="77">
        <v>0</v>
      </c>
      <c r="R15" s="78">
        <f t="shared" ref="R15:R20" si="0">+((M15*0.03)+(N15*0.02)+(O15*0.2)+(P15*0.25)+(Q15*0.5))</f>
        <v>0.95500000000000007</v>
      </c>
      <c r="S15" s="79"/>
      <c r="T15" s="80"/>
    </row>
    <row r="16" spans="1:21" s="81" customFormat="1" ht="21" customHeight="1">
      <c r="A16" s="72">
        <f>A15+1</f>
        <v>2</v>
      </c>
      <c r="B16" s="120" t="s">
        <v>122</v>
      </c>
      <c r="C16" s="86">
        <v>1082838291</v>
      </c>
      <c r="D16" s="108" t="s">
        <v>121</v>
      </c>
      <c r="E16" s="93" t="s">
        <v>100</v>
      </c>
      <c r="F16" s="93" t="s">
        <v>100</v>
      </c>
      <c r="G16" s="93" t="s">
        <v>100</v>
      </c>
      <c r="H16" s="88"/>
      <c r="I16" s="85"/>
      <c r="J16" s="85"/>
      <c r="K16" s="85"/>
      <c r="L16" s="85"/>
      <c r="M16" s="77">
        <v>5</v>
      </c>
      <c r="N16" s="77">
        <v>5</v>
      </c>
      <c r="O16" s="77">
        <v>4</v>
      </c>
      <c r="P16" s="77">
        <v>4</v>
      </c>
      <c r="Q16" s="77">
        <v>0</v>
      </c>
      <c r="R16" s="78">
        <f t="shared" si="0"/>
        <v>2.0499999999999998</v>
      </c>
      <c r="S16" s="79"/>
      <c r="T16" s="80"/>
    </row>
    <row r="17" spans="1:20" ht="21" customHeight="1">
      <c r="A17" s="9">
        <f t="shared" ref="A17:A22" si="1">A16+1</f>
        <v>3</v>
      </c>
      <c r="B17" s="126" t="s">
        <v>123</v>
      </c>
      <c r="C17" s="42">
        <v>1083015583</v>
      </c>
      <c r="D17" s="44" t="s">
        <v>23</v>
      </c>
      <c r="E17" s="47" t="s">
        <v>100</v>
      </c>
      <c r="F17" s="66" t="s">
        <v>58</v>
      </c>
      <c r="G17" s="47" t="s">
        <v>100</v>
      </c>
      <c r="H17" s="12"/>
      <c r="I17" s="12"/>
      <c r="J17" s="12"/>
      <c r="K17" s="12"/>
      <c r="L17" s="12"/>
      <c r="M17" s="10">
        <v>4.8</v>
      </c>
      <c r="N17" s="10">
        <v>5</v>
      </c>
      <c r="O17" s="10">
        <v>5</v>
      </c>
      <c r="P17" s="10">
        <v>4.3</v>
      </c>
      <c r="Q17" s="10">
        <v>2</v>
      </c>
      <c r="R17" s="7">
        <f t="shared" si="0"/>
        <v>3.319</v>
      </c>
      <c r="S17" s="34" t="s">
        <v>124</v>
      </c>
      <c r="T17" s="8"/>
    </row>
    <row r="18" spans="1:20" ht="21" customHeight="1">
      <c r="A18" s="9">
        <f t="shared" si="1"/>
        <v>4</v>
      </c>
      <c r="B18" s="120" t="s">
        <v>125</v>
      </c>
      <c r="C18" s="42">
        <v>1081764102</v>
      </c>
      <c r="D18" s="44" t="s">
        <v>23</v>
      </c>
      <c r="E18" s="47" t="s">
        <v>100</v>
      </c>
      <c r="F18" s="47" t="s">
        <v>100</v>
      </c>
      <c r="G18" s="47" t="s">
        <v>100</v>
      </c>
      <c r="H18" s="12"/>
      <c r="I18" s="12"/>
      <c r="J18" s="12"/>
      <c r="K18" s="12"/>
      <c r="L18" s="12"/>
      <c r="M18" s="10">
        <v>5</v>
      </c>
      <c r="N18" s="10">
        <v>5</v>
      </c>
      <c r="O18" s="10">
        <v>5</v>
      </c>
      <c r="P18" s="10">
        <v>4.3</v>
      </c>
      <c r="Q18" s="10">
        <v>1.5</v>
      </c>
      <c r="R18" s="7">
        <f t="shared" si="0"/>
        <v>3.0750000000000002</v>
      </c>
      <c r="S18" s="34" t="s">
        <v>126</v>
      </c>
      <c r="T18" s="8"/>
    </row>
    <row r="19" spans="1:20" s="81" customFormat="1" ht="21" customHeight="1">
      <c r="A19" s="72">
        <f t="shared" si="1"/>
        <v>5</v>
      </c>
      <c r="B19" s="119" t="s">
        <v>57</v>
      </c>
      <c r="C19" s="109">
        <v>1152440245</v>
      </c>
      <c r="D19" s="87" t="s">
        <v>23</v>
      </c>
      <c r="E19" s="88"/>
      <c r="F19" s="93" t="s">
        <v>100</v>
      </c>
      <c r="G19" s="93" t="s">
        <v>100</v>
      </c>
      <c r="H19" s="88"/>
      <c r="I19" s="85"/>
      <c r="J19" s="85"/>
      <c r="K19" s="85"/>
      <c r="L19" s="85"/>
      <c r="M19" s="77">
        <v>5</v>
      </c>
      <c r="N19" s="77">
        <v>5</v>
      </c>
      <c r="O19" s="77">
        <v>5</v>
      </c>
      <c r="P19" s="77">
        <v>4</v>
      </c>
      <c r="Q19" s="77">
        <v>0</v>
      </c>
      <c r="R19" s="78">
        <f t="shared" si="0"/>
        <v>2.25</v>
      </c>
      <c r="S19" s="79" t="s">
        <v>59</v>
      </c>
      <c r="T19" s="80"/>
    </row>
    <row r="20" spans="1:20" ht="15.75">
      <c r="A20" s="9">
        <f t="shared" si="1"/>
        <v>6</v>
      </c>
      <c r="B20" s="129" t="s">
        <v>127</v>
      </c>
      <c r="C20" s="33">
        <v>97052807348</v>
      </c>
      <c r="D20" s="44" t="s">
        <v>23</v>
      </c>
      <c r="E20" s="45"/>
      <c r="F20" s="47" t="s">
        <v>100</v>
      </c>
      <c r="G20" s="47" t="s">
        <v>100</v>
      </c>
      <c r="H20" s="67"/>
      <c r="I20" s="32"/>
      <c r="J20" s="32"/>
      <c r="K20" s="32"/>
      <c r="L20" s="32"/>
      <c r="M20" s="62">
        <v>5</v>
      </c>
      <c r="N20" s="43">
        <v>5</v>
      </c>
      <c r="O20" s="62">
        <v>5</v>
      </c>
      <c r="P20" s="62">
        <v>4.3</v>
      </c>
      <c r="Q20" s="62">
        <v>5</v>
      </c>
      <c r="R20" s="62">
        <f t="shared" si="0"/>
        <v>4.8250000000000002</v>
      </c>
      <c r="S20" s="63" t="s">
        <v>128</v>
      </c>
    </row>
    <row r="21" spans="1:20" ht="15.75">
      <c r="A21" s="9">
        <f t="shared" si="1"/>
        <v>7</v>
      </c>
      <c r="B21" s="128"/>
      <c r="C21" s="61"/>
      <c r="D21" s="56"/>
      <c r="E21" s="45"/>
      <c r="F21" s="45"/>
      <c r="G21" s="45"/>
      <c r="H21" s="68"/>
      <c r="I21" s="56"/>
      <c r="J21" s="56"/>
      <c r="K21" s="56"/>
      <c r="L21" s="56"/>
      <c r="M21" s="59"/>
      <c r="N21" s="59"/>
      <c r="O21" s="59"/>
      <c r="P21" s="59"/>
      <c r="Q21" s="59"/>
      <c r="R21" s="59"/>
      <c r="S21" s="60"/>
    </row>
    <row r="22" spans="1:20" ht="15.75">
      <c r="A22" s="9">
        <f t="shared" si="1"/>
        <v>8</v>
      </c>
      <c r="B22" s="128"/>
      <c r="C22" s="61"/>
      <c r="D22" s="56"/>
      <c r="E22" s="67"/>
      <c r="F22" s="67"/>
      <c r="G22" s="69"/>
      <c r="H22" s="68"/>
      <c r="I22" s="56"/>
      <c r="J22" s="56"/>
      <c r="K22" s="56"/>
      <c r="L22" s="56"/>
      <c r="M22" s="59"/>
      <c r="N22" s="59"/>
      <c r="O22" s="59"/>
      <c r="P22" s="59"/>
      <c r="Q22" s="59"/>
      <c r="R22" s="59"/>
      <c r="S22" s="60"/>
    </row>
    <row r="23" spans="1:20" ht="15.75">
      <c r="A23" s="1">
        <v>10</v>
      </c>
      <c r="B23" s="118"/>
      <c r="C23" s="33"/>
      <c r="D23" s="32"/>
      <c r="E23" s="32"/>
      <c r="F23" s="32"/>
      <c r="G23" s="70"/>
      <c r="H23" s="68"/>
      <c r="I23" s="32"/>
      <c r="J23" s="32"/>
      <c r="K23" s="32"/>
      <c r="L23" s="32"/>
      <c r="M23" s="71"/>
      <c r="N23" s="71"/>
      <c r="O23" s="71"/>
      <c r="P23" s="71"/>
      <c r="Q23" s="71"/>
      <c r="R23" s="71"/>
      <c r="S23" s="63"/>
    </row>
    <row r="24" spans="1:20">
      <c r="B24" s="122"/>
    </row>
    <row r="25" spans="1:20">
      <c r="B25" s="122"/>
    </row>
    <row r="26" spans="1:20">
      <c r="B26" s="122"/>
    </row>
  </sheetData>
  <mergeCells count="4">
    <mergeCell ref="A1:S1"/>
    <mergeCell ref="A6:S6"/>
    <mergeCell ref="A8:S8"/>
    <mergeCell ref="E13:L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Excel 8-10 Lunes - Jueves</vt:lpstr>
      <vt:lpstr>Word 6-8 Lunes - Jueves</vt:lpstr>
      <vt:lpstr>Sabados 8-12 Word</vt:lpstr>
      <vt:lpstr>Mantenimiento</vt:lpstr>
      <vt:lpstr>Operadores</vt:lpstr>
      <vt:lpstr>Sabados 2-6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stivi</dc:creator>
  <cp:lastModifiedBy>Familia Arregoces</cp:lastModifiedBy>
  <cp:lastPrinted>2014-01-11T13:47:54Z</cp:lastPrinted>
  <dcterms:created xsi:type="dcterms:W3CDTF">2012-01-25T15:51:11Z</dcterms:created>
  <dcterms:modified xsi:type="dcterms:W3CDTF">2014-11-10T01:11:39Z</dcterms:modified>
</cp:coreProperties>
</file>